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tabRatio="895" activeTab="0"/>
  </bookViews>
  <sheets>
    <sheet name="INDEX" sheetId="1" r:id="rId1"/>
    <sheet name="FIRST STEPS" sheetId="2" r:id="rId2"/>
    <sheet name="Bike Wheel Reflex Taskings" sheetId="3" r:id="rId3"/>
    <sheet name="COVER SHEET" sheetId="4" r:id="rId4"/>
    <sheet name="201-IncidBrfg" sheetId="5" r:id="rId5"/>
    <sheet name="201Back" sheetId="6" r:id="rId6"/>
    <sheet name="201A" sheetId="7" r:id="rId7"/>
    <sheet name="202-Obj" sheetId="8" r:id="rId8"/>
    <sheet name="202-Urgency" sheetId="9" r:id="rId9"/>
    <sheet name="204-Support" sheetId="10" r:id="rId10"/>
    <sheet name="204-Mapping" sheetId="11" r:id="rId11"/>
    <sheet name="204-Logistics" sheetId="12" r:id="rId12"/>
    <sheet name="204-Team 1" sheetId="13" r:id="rId13"/>
    <sheet name="204-Team 2" sheetId="14" r:id="rId14"/>
    <sheet name="204 DEBRIEF" sheetId="15" r:id="rId15"/>
    <sheet name="205-Comms" sheetId="16" r:id="rId16"/>
    <sheet name="206 Medical Plan" sheetId="17" r:id="rId17"/>
    <sheet name="207 OrgChart" sheetId="18" r:id="rId18"/>
    <sheet name="211-SignIn" sheetId="19" r:id="rId19"/>
    <sheet name="214 - Activity Log" sheetId="20" r:id="rId20"/>
    <sheet name="133-Radio Log" sheetId="21" r:id="rId21"/>
    <sheet name="134-Clue Log" sheetId="22" r:id="rId22"/>
    <sheet name="215-OpPlan" sheetId="23" r:id="rId23"/>
    <sheet name="215 Back" sheetId="24" r:id="rId24"/>
    <sheet name="305 Safety" sheetId="25" r:id="rId25"/>
    <sheet name="CallOutProcedure" sheetId="26" r:id="rId26"/>
    <sheet name="RCMPDebrief" sheetId="27" r:id="rId27"/>
    <sheet name="TracksPhotoProcedure" sheetId="28" r:id="rId28"/>
  </sheets>
  <definedNames>
    <definedName name="_xlnm.Print_Area" localSheetId="6">'201A'!$B$1:$I$183</definedName>
  </definedNames>
  <calcPr fullCalcOnLoad="1"/>
</workbook>
</file>

<file path=xl/sharedStrings.xml><?xml version="1.0" encoding="utf-8"?>
<sst xmlns="http://schemas.openxmlformats.org/spreadsheetml/2006/main" count="1188" uniqueCount="748">
  <si>
    <t>Status</t>
  </si>
  <si>
    <t>Searcher</t>
  </si>
  <si>
    <t>Team Leader</t>
  </si>
  <si>
    <t>First Aid</t>
  </si>
  <si>
    <t>Rep Code</t>
  </si>
  <si>
    <t>Team Name</t>
  </si>
  <si>
    <t>Date Prepared</t>
  </si>
  <si>
    <t>Time Prepared</t>
  </si>
  <si>
    <t xml:space="preserve">From: (Date) </t>
  </si>
  <si>
    <t xml:space="preserve">From: (Time) </t>
  </si>
  <si>
    <t xml:space="preserve">To: (Date) </t>
  </si>
  <si>
    <t xml:space="preserve">To: (Time) </t>
  </si>
  <si>
    <t>Weather</t>
  </si>
  <si>
    <t>Date</t>
  </si>
  <si>
    <t>A</t>
  </si>
  <si>
    <t xml:space="preserve">INCIDENT BRIEFING </t>
  </si>
  <si>
    <t xml:space="preserve">TASK # </t>
  </si>
  <si>
    <t xml:space="preserve">TASK NAME: </t>
  </si>
  <si>
    <t xml:space="preserve">PREPARED BY: </t>
  </si>
  <si>
    <t xml:space="preserve">FOR OP. PERIOD # </t>
  </si>
  <si>
    <t xml:space="preserve">DATE &amp; TIME PREPARED: </t>
  </si>
  <si>
    <t xml:space="preserve">SUMMARY OF CURRENT ACTIONS: </t>
  </si>
  <si>
    <t>For Organization, see ICS207</t>
  </si>
  <si>
    <t>ICS201</t>
  </si>
  <si>
    <t>INCIDENT</t>
  </si>
  <si>
    <t xml:space="preserve">SITUATION </t>
  </si>
  <si>
    <t xml:space="preserve">Safety </t>
  </si>
  <si>
    <t xml:space="preserve">Overall Safety/ Medical Plan </t>
  </si>
  <si>
    <t xml:space="preserve">Task #/, Police/BCAS File # </t>
  </si>
  <si>
    <t xml:space="preserve">Advanced First Aid resources </t>
  </si>
  <si>
    <t xml:space="preserve"> Mobilization </t>
  </si>
  <si>
    <t xml:space="preserve">Time reported missing </t>
  </si>
  <si>
    <t xml:space="preserve">Injured/Deceased SAR Member </t>
  </si>
  <si>
    <t xml:space="preserve">Time of Police request </t>
  </si>
  <si>
    <t xml:space="preserve">Debriefing Plan </t>
  </si>
  <si>
    <t xml:space="preserve">Details, subject history </t>
  </si>
  <si>
    <t xml:space="preserve">Resources </t>
  </si>
  <si>
    <t xml:space="preserve">Assigned  </t>
  </si>
  <si>
    <t xml:space="preserve">Time SAR Unit called out </t>
  </si>
  <si>
    <t xml:space="preserve">Available </t>
  </si>
  <si>
    <t xml:space="preserve">Subject Information </t>
  </si>
  <si>
    <t xml:space="preserve">What we know/believe </t>
  </si>
  <si>
    <t xml:space="preserve">Out of Service (Resting) </t>
  </si>
  <si>
    <t xml:space="preserve">What needs to be checked </t>
  </si>
  <si>
    <t xml:space="preserve">On standby </t>
  </si>
  <si>
    <t xml:space="preserve">PLS or LKP </t>
  </si>
  <si>
    <t>Anticipated Loss/Departure times</t>
  </si>
  <si>
    <t xml:space="preserve">Informant(s) contact info </t>
  </si>
  <si>
    <t xml:space="preserve">Terrain </t>
  </si>
  <si>
    <t xml:space="preserve">Map # </t>
  </si>
  <si>
    <t xml:space="preserve">Projected - Mutual Aid? </t>
  </si>
  <si>
    <t xml:space="preserve">GPS Datum reference </t>
  </si>
  <si>
    <t xml:space="preserve">Escalation Plan </t>
  </si>
  <si>
    <t xml:space="preserve">Magnetic declination </t>
  </si>
  <si>
    <t xml:space="preserve">Contingency Plans </t>
  </si>
  <si>
    <t xml:space="preserve">Rescue  </t>
  </si>
  <si>
    <t xml:space="preserve">Map orientation </t>
  </si>
  <si>
    <t xml:space="preserve">2nd SAR Callout </t>
  </si>
  <si>
    <t xml:space="preserve">Nature/type of terrain/ vegetation </t>
  </si>
  <si>
    <t xml:space="preserve">Suspension  </t>
  </si>
  <si>
    <t xml:space="preserve">Prominent landmarks </t>
  </si>
  <si>
    <t xml:space="preserve">Demobilization </t>
  </si>
  <si>
    <t xml:space="preserve">Physical boundaries </t>
  </si>
  <si>
    <t xml:space="preserve">Transition to Criminal or Coroner File </t>
  </si>
  <si>
    <t xml:space="preserve">Determination of search area </t>
  </si>
  <si>
    <t>Facility relocation</t>
  </si>
  <si>
    <t xml:space="preserve">Search areas/segments </t>
  </si>
  <si>
    <t xml:space="preserve">(ICP, Staging areas, etc) </t>
  </si>
  <si>
    <t xml:space="preserve">Location of ICP/ other Facilities </t>
  </si>
  <si>
    <t xml:space="preserve">ADMINISTRATION/LOGISTICS </t>
  </si>
  <si>
    <t xml:space="preserve">High priority areas </t>
  </si>
  <si>
    <t xml:space="preserve">Logs, files, status map, info posted on walls </t>
  </si>
  <si>
    <t xml:space="preserve">Hazards </t>
  </si>
  <si>
    <t xml:space="preserve">ICP location, layout, routine </t>
  </si>
  <si>
    <t xml:space="preserve">Altitude </t>
  </si>
  <si>
    <t>Feeding Plan</t>
  </si>
  <si>
    <t xml:space="preserve">Supplier  </t>
  </si>
  <si>
    <t xml:space="preserve">Exit routes </t>
  </si>
  <si>
    <t xml:space="preserve">Feeding location </t>
  </si>
  <si>
    <t xml:space="preserve">Radio repeaters </t>
  </si>
  <si>
    <t xml:space="preserve">Delivery plan/ schedule </t>
  </si>
  <si>
    <t xml:space="preserve">Weather  - Past, Current &amp; Forecast </t>
  </si>
  <si>
    <t xml:space="preserve">Shelter </t>
  </si>
  <si>
    <t xml:space="preserve">Search History </t>
  </si>
  <si>
    <t xml:space="preserve">General overview of past search </t>
  </si>
  <si>
    <t xml:space="preserve">Stores </t>
  </si>
  <si>
    <t xml:space="preserve">efforts/ Shifting POA’s </t>
  </si>
  <si>
    <t xml:space="preserve">Transport </t>
  </si>
  <si>
    <t xml:space="preserve">Objectives accomplished </t>
  </si>
  <si>
    <t xml:space="preserve">Sanitation </t>
  </si>
  <si>
    <t xml:space="preserve">Past high priority areas </t>
  </si>
  <si>
    <t xml:space="preserve">Accommodation </t>
  </si>
  <si>
    <t xml:space="preserve">Clues found </t>
  </si>
  <si>
    <t xml:space="preserve">Media - policy on interviews/presence in area </t>
  </si>
  <si>
    <t xml:space="preserve">Current Mattson assessment </t>
  </si>
  <si>
    <t xml:space="preserve">Relatives/ Friends/ Co-workers </t>
  </si>
  <si>
    <t xml:space="preserve">Problems encountered </t>
  </si>
  <si>
    <t xml:space="preserve">Firearms </t>
  </si>
  <si>
    <t xml:space="preserve">Local knowledge input </t>
  </si>
  <si>
    <t xml:space="preserve">Operational Periods, start &amp; end, time of next shift change </t>
  </si>
  <si>
    <t xml:space="preserve">Significant events/information </t>
  </si>
  <si>
    <t xml:space="preserve">Computer Support </t>
  </si>
  <si>
    <t xml:space="preserve">Theories </t>
  </si>
  <si>
    <t xml:space="preserve">Past/current </t>
  </si>
  <si>
    <t xml:space="preserve">COMMAND/COMMUNICATIONS </t>
  </si>
  <si>
    <t xml:space="preserve">Contrary opinions </t>
  </si>
  <si>
    <t>Command - Identify members of Search Mgt. Team,</t>
  </si>
  <si>
    <t xml:space="preserve">Assumptions </t>
  </si>
  <si>
    <t xml:space="preserve">roles &amp; responsibilities </t>
  </si>
  <si>
    <t xml:space="preserve">MISSION </t>
  </si>
  <si>
    <t xml:space="preserve">Communications Plan </t>
  </si>
  <si>
    <t xml:space="preserve">Frequencies, nets </t>
  </si>
  <si>
    <t xml:space="preserve">Concise summary of objectives of SAR Mgt. </t>
  </si>
  <si>
    <t xml:space="preserve">Call signs </t>
  </si>
  <si>
    <t xml:space="preserve">Team for coming Operational Period. </t>
  </si>
  <si>
    <t xml:space="preserve">Codewords  </t>
  </si>
  <si>
    <t xml:space="preserve">EXECUTION </t>
  </si>
  <si>
    <t xml:space="preserve">Radio Checks, Reports </t>
  </si>
  <si>
    <t xml:space="preserve">General - Overview of Search Action Plan and </t>
  </si>
  <si>
    <t xml:space="preserve">Synchronize Watches </t>
  </si>
  <si>
    <t xml:space="preserve">how it will accomplish the objectives to be </t>
  </si>
  <si>
    <t xml:space="preserve">Questions to/from </t>
  </si>
  <si>
    <t xml:space="preserve">completed in the coming operational period. </t>
  </si>
  <si>
    <t xml:space="preserve">VISUAL AIDS/HANDOUTS </t>
  </si>
  <si>
    <t xml:space="preserve">Updated status/search maps </t>
  </si>
  <si>
    <t xml:space="preserve">Current Tasks/Activities/Location/Return times </t>
  </si>
  <si>
    <t xml:space="preserve">Subject profile(s) </t>
  </si>
  <si>
    <t xml:space="preserve">Coordinating Details </t>
  </si>
  <si>
    <t xml:space="preserve">Planned or Outstanding Tasks/ Activities/ Timings </t>
  </si>
  <si>
    <t xml:space="preserve">Photo(s) of subject(s) </t>
  </si>
  <si>
    <t xml:space="preserve">Movement Plan </t>
  </si>
  <si>
    <t xml:space="preserve">Sketch of footwear sole pattern </t>
  </si>
  <si>
    <t xml:space="preserve">Special Equipment </t>
  </si>
  <si>
    <t xml:space="preserve">Air Photos </t>
  </si>
  <si>
    <t xml:space="preserve">Priority assignment </t>
  </si>
  <si>
    <t xml:space="preserve">Anticipated loss </t>
  </si>
  <si>
    <t xml:space="preserve">Departure </t>
  </si>
  <si>
    <t>INCIDENT OBJECTIVES</t>
  </si>
  <si>
    <t>Incident Name / Number</t>
  </si>
  <si>
    <t>Operational Period</t>
  </si>
  <si>
    <t>Objectives for Incident (Include Alternatives)</t>
  </si>
  <si>
    <t>Weather Forecast for Operational Period</t>
  </si>
  <si>
    <t>General Safety Message</t>
  </si>
  <si>
    <t>RESOUCES</t>
  </si>
  <si>
    <t>TACTICS</t>
  </si>
  <si>
    <t>ENVIRONMENT</t>
  </si>
  <si>
    <t>ATTACHMENTS</t>
  </si>
  <si>
    <t>Organization Assignment List (ICS 203)</t>
  </si>
  <si>
    <t>Radio Communications Plan (ICS 205)</t>
  </si>
  <si>
    <t>Incident Map</t>
  </si>
  <si>
    <t>Traffic Plan (Internal &amp; External)</t>
  </si>
  <si>
    <t>Task Assignment Forms (ICS 204)</t>
  </si>
  <si>
    <t>Medical Plan (ICS 206)</t>
  </si>
  <si>
    <t>Prepared By (Planning Section Chief)</t>
  </si>
  <si>
    <t>Approved By (Incident Commander</t>
  </si>
  <si>
    <t>ICS 202</t>
  </si>
  <si>
    <t>Rev. 5-20-10</t>
  </si>
  <si>
    <t xml:space="preserve">Complete Incident Action Plan (IAP) includes Forms: </t>
  </si>
  <si>
    <t>TASK ASSIGNMENT</t>
  </si>
  <si>
    <t>Callsign</t>
  </si>
  <si>
    <t>Planning Section</t>
  </si>
  <si>
    <t>Type of Team</t>
  </si>
  <si>
    <t>Name (Leader First)</t>
  </si>
  <si>
    <t>Resource Name</t>
  </si>
  <si>
    <t>Skill / Equipment</t>
  </si>
  <si>
    <t>Briefing Summary</t>
  </si>
  <si>
    <t>Dog Team</t>
  </si>
  <si>
    <t>Overview</t>
  </si>
  <si>
    <t>Hasty Team</t>
  </si>
  <si>
    <t>Foot Team</t>
  </si>
  <si>
    <t>2nd In Command</t>
  </si>
  <si>
    <t>Clues</t>
  </si>
  <si>
    <t>Tracking Team</t>
  </si>
  <si>
    <t>Subject Profile</t>
  </si>
  <si>
    <t>Grid Team</t>
  </si>
  <si>
    <t>Team Member</t>
  </si>
  <si>
    <t>Time Frame</t>
  </si>
  <si>
    <t>Vehicle Team</t>
  </si>
  <si>
    <t>Org. Chart</t>
  </si>
  <si>
    <t>Horse Team</t>
  </si>
  <si>
    <t>Family</t>
  </si>
  <si>
    <t>Mixed</t>
  </si>
  <si>
    <t>Media</t>
  </si>
  <si>
    <t>Fixed Wing A/C</t>
  </si>
  <si>
    <t>Subject Info</t>
  </si>
  <si>
    <t>Helicopter</t>
  </si>
  <si>
    <t>Boat / Amphib.</t>
  </si>
  <si>
    <t>Technical Rock</t>
  </si>
  <si>
    <t>Communications</t>
  </si>
  <si>
    <t>Operations Section</t>
  </si>
  <si>
    <t xml:space="preserve">Assigment Date </t>
  </si>
  <si>
    <t xml:space="preserve">Estimated Departure Time </t>
  </si>
  <si>
    <t xml:space="preserve">Actual Departure Time  </t>
  </si>
  <si>
    <t>Estimated Time in Segment</t>
  </si>
  <si>
    <t>Radio Frequency</t>
  </si>
  <si>
    <t>Briefed By</t>
  </si>
  <si>
    <t>Reviewed By</t>
  </si>
  <si>
    <t>Resource Assignment &amp; Map</t>
  </si>
  <si>
    <t>Tactics</t>
  </si>
  <si>
    <t>Terrain</t>
  </si>
  <si>
    <t>Maps</t>
  </si>
  <si>
    <t>Rescue Plan</t>
  </si>
  <si>
    <t>Death Code</t>
  </si>
  <si>
    <t>Desired POD ______ %</t>
  </si>
  <si>
    <t>Pickup Time</t>
  </si>
  <si>
    <t>Safety</t>
  </si>
  <si>
    <t xml:space="preserve">ICS 204 </t>
  </si>
  <si>
    <t>Page 1</t>
  </si>
  <si>
    <t>YELLOWKNIFE SEARCH AND RESCUE (YKSAR)</t>
  </si>
  <si>
    <t>Sign in Log</t>
  </si>
  <si>
    <t xml:space="preserve">SAR Exercise/Incident </t>
  </si>
  <si>
    <t>Page</t>
  </si>
  <si>
    <t>of</t>
  </si>
  <si>
    <t>Name (print)</t>
  </si>
  <si>
    <t>Time In</t>
  </si>
  <si>
    <t>Where</t>
  </si>
  <si>
    <t>Time Out</t>
  </si>
  <si>
    <t>Int</t>
  </si>
  <si>
    <t>Assignment</t>
  </si>
  <si>
    <t>Hrs</t>
  </si>
  <si>
    <t>ICS 211</t>
  </si>
  <si>
    <t>RADIO LOG</t>
  </si>
  <si>
    <t>INCIDENT NAME</t>
  </si>
  <si>
    <t>DATE</t>
  </si>
  <si>
    <t>INCIDENT NUMBER</t>
  </si>
  <si>
    <t>OPERATOR LOCATION</t>
  </si>
  <si>
    <t>FREQUENCY</t>
  </si>
  <si>
    <t>TIME</t>
  </si>
  <si>
    <t>TEAM</t>
  </si>
  <si>
    <t>MESSAGE</t>
  </si>
  <si>
    <t>ICS 213</t>
  </si>
  <si>
    <t>LOG PREPARED BY</t>
  </si>
  <si>
    <t>RADIO OPERATOR</t>
  </si>
  <si>
    <t>CLUE LOG</t>
  </si>
  <si>
    <t>CLUE#</t>
  </si>
  <si>
    <t>ITEM FOUND</t>
  </si>
  <si>
    <t>LOCATION OF FIND</t>
  </si>
  <si>
    <t>INIT</t>
  </si>
  <si>
    <t>ICS134</t>
  </si>
  <si>
    <t>COMMUNICATIONS PLAN</t>
  </si>
  <si>
    <t>Task Name:</t>
  </si>
  <si>
    <t>Date &amp; Time Prepared:</t>
  </si>
  <si>
    <t>Prepared by (Planning):</t>
  </si>
  <si>
    <t>Approved By (SAR Manager):</t>
  </si>
  <si>
    <t>Coms System</t>
  </si>
  <si>
    <t>Call Sign</t>
  </si>
  <si>
    <t>Channel</t>
  </si>
  <si>
    <t>Function</t>
  </si>
  <si>
    <t>Frequency</t>
  </si>
  <si>
    <t>Comments</t>
  </si>
  <si>
    <t>Command Net</t>
  </si>
  <si>
    <t>Operations</t>
  </si>
  <si>
    <t>Support Net</t>
  </si>
  <si>
    <t>Tactical</t>
  </si>
  <si>
    <t>Air Net</t>
  </si>
  <si>
    <t>Emergency</t>
  </si>
  <si>
    <t>ICS205</t>
  </si>
  <si>
    <t>Operations Plan</t>
  </si>
  <si>
    <t>Task#</t>
  </si>
  <si>
    <t>WorkSheet</t>
  </si>
  <si>
    <t>Relative POA Rating Scale</t>
  </si>
  <si>
    <t>Higher Priority Value = Higher</t>
  </si>
  <si>
    <t>Area</t>
  </si>
  <si>
    <t>9 = Very Likely</t>
  </si>
  <si>
    <t>Priority Ranking</t>
  </si>
  <si>
    <t>7 = Likely</t>
  </si>
  <si>
    <t>5 = Even Chance</t>
  </si>
  <si>
    <t>B</t>
  </si>
  <si>
    <t>P = A X B</t>
  </si>
  <si>
    <t>C</t>
  </si>
  <si>
    <t>D</t>
  </si>
  <si>
    <t>E</t>
  </si>
  <si>
    <t>F</t>
  </si>
  <si>
    <t>G</t>
  </si>
  <si>
    <t>H=(D+E+F)XG</t>
  </si>
  <si>
    <t>V = P/H</t>
  </si>
  <si>
    <t>3 = Unlikely</t>
  </si>
  <si>
    <t>1 = Very Unlikely</t>
  </si>
  <si>
    <t>POA Rating (1-9)</t>
  </si>
  <si>
    <t>%POD</t>
  </si>
  <si>
    <t>POA x % POD</t>
  </si>
  <si>
    <t>Search Area         (sq. km/sq. mi)    or 'Route'</t>
  </si>
  <si>
    <t>Access Hours</t>
  </si>
  <si>
    <t>Search Hours (Include Sweeps)</t>
  </si>
  <si>
    <t>Exit Hours</t>
  </si>
  <si>
    <t># of Searchers</t>
  </si>
  <si>
    <t>Assignment Hours</t>
  </si>
  <si>
    <r>
      <t xml:space="preserve">Priority Value </t>
    </r>
    <r>
      <rPr>
        <u val="single"/>
        <sz val="11"/>
        <color indexed="8"/>
        <rFont val="Calibri"/>
        <family val="2"/>
      </rPr>
      <t>POA X % POD</t>
    </r>
    <r>
      <rPr>
        <sz val="11"/>
        <color theme="1"/>
        <rFont val="Calibri"/>
        <family val="2"/>
      </rPr>
      <t xml:space="preserve">  Searcher Hours</t>
    </r>
  </si>
  <si>
    <t>Searcher Spacing</t>
  </si>
  <si>
    <t>Meters</t>
  </si>
  <si>
    <t>Feet</t>
  </si>
  <si>
    <t>Search Speed</t>
  </si>
  <si>
    <t>km/h</t>
  </si>
  <si>
    <t>mph</t>
  </si>
  <si>
    <t>US Area Calc - Use 5280 instead of 1000</t>
  </si>
  <si>
    <t>Area Description &amp; Search Resources</t>
  </si>
  <si>
    <t>ICS215A</t>
  </si>
  <si>
    <t>Area Calc: Search Hours =</t>
  </si>
  <si>
    <t>Area Calc: Searchable Area</t>
  </si>
  <si>
    <t>Searchable Area X # of Sweeps X 1000</t>
  </si>
  <si>
    <t># of Searchers X Search Hours X Search Speed X Searcher Spacing</t>
  </si>
  <si>
    <t># Searchers X Search Speed X Searcher Spacing</t>
  </si>
  <si>
    <t># of Sweeps X 1000</t>
  </si>
  <si>
    <t>Assignment #</t>
  </si>
  <si>
    <t>Priority Rank</t>
  </si>
  <si>
    <t>Total # People</t>
  </si>
  <si>
    <t>POA</t>
  </si>
  <si>
    <t>POD</t>
  </si>
  <si>
    <t>Duration</t>
  </si>
  <si>
    <t>GSAR</t>
  </si>
  <si>
    <t>Rope Member</t>
  </si>
  <si>
    <t>Rope Leader</t>
  </si>
  <si>
    <t>Track Aware</t>
  </si>
  <si>
    <t>Tracker 1</t>
  </si>
  <si>
    <t>Tracker 2</t>
  </si>
  <si>
    <t>SRT1</t>
  </si>
  <si>
    <t>SRT2</t>
  </si>
  <si>
    <t>OAR-TM</t>
  </si>
  <si>
    <t>OAR-TL</t>
  </si>
  <si>
    <t>AVY 1</t>
  </si>
  <si>
    <t>Requested Reporting Location &amp; Time</t>
  </si>
  <si>
    <t>Req.</t>
  </si>
  <si>
    <t>Have</t>
  </si>
  <si>
    <t>Need</t>
  </si>
  <si>
    <t>ICS215</t>
  </si>
  <si>
    <t>Total Resources Required</t>
  </si>
  <si>
    <t>Total Resources on Hand</t>
  </si>
  <si>
    <t>Total Resources Needed</t>
  </si>
  <si>
    <t>ICS 215</t>
  </si>
  <si>
    <t>Organization Chart</t>
  </si>
  <si>
    <t>For Operational Period #</t>
  </si>
  <si>
    <t>Incident Command</t>
  </si>
  <si>
    <t>From: Date &amp; Time</t>
  </si>
  <si>
    <t>To: Date &amp; Time</t>
  </si>
  <si>
    <t>SAR Commander</t>
  </si>
  <si>
    <t>SAR Manager</t>
  </si>
  <si>
    <t>Deputy Manager</t>
  </si>
  <si>
    <t>Officers</t>
  </si>
  <si>
    <t>Info Officer</t>
  </si>
  <si>
    <t>Liason Officer</t>
  </si>
  <si>
    <t>Safety Officer</t>
  </si>
  <si>
    <t>Chiefs</t>
  </si>
  <si>
    <t>Planning</t>
  </si>
  <si>
    <t>Logistics</t>
  </si>
  <si>
    <t>Admin./Finance</t>
  </si>
  <si>
    <t>Comms Op.</t>
  </si>
  <si>
    <t>Staging Area(s)</t>
  </si>
  <si>
    <t>Investigate</t>
  </si>
  <si>
    <t>Search Leader</t>
  </si>
  <si>
    <t>Incident Status</t>
  </si>
  <si>
    <t>Resource Status</t>
  </si>
  <si>
    <t>Brief/Debrief</t>
  </si>
  <si>
    <t>Documentation</t>
  </si>
  <si>
    <t>ICS207</t>
  </si>
  <si>
    <t>SAFETY PLAN</t>
  </si>
  <si>
    <t xml:space="preserve">SAR MANAGER BRIEFING CHECKLIST </t>
  </si>
  <si>
    <t xml:space="preserve">Incident # </t>
  </si>
  <si>
    <t>Identified Hazard #:</t>
  </si>
  <si>
    <t>Description:</t>
  </si>
  <si>
    <t>Precautions:</t>
  </si>
  <si>
    <t>Special Instructions:</t>
  </si>
  <si>
    <t>SAFETY EQUIPMENT REQUIRED</t>
  </si>
  <si>
    <t>Item Description</t>
  </si>
  <si>
    <t>Work Gloves</t>
  </si>
  <si>
    <t>Climbing Helmet</t>
  </si>
  <si>
    <t>Avalanche Beacon</t>
  </si>
  <si>
    <t>Latex Gloves</t>
  </si>
  <si>
    <t>Access Ropes</t>
  </si>
  <si>
    <t>Avalanche Probe</t>
  </si>
  <si>
    <t>Goggles</t>
  </si>
  <si>
    <t>Edge Ropes</t>
  </si>
  <si>
    <t>Avalanche Shovel</t>
  </si>
  <si>
    <t>Whitewater Helmet</t>
  </si>
  <si>
    <t>Seat &amp; Chest Harness</t>
  </si>
  <si>
    <t>Wands</t>
  </si>
  <si>
    <t>Whitewater PFD</t>
  </si>
  <si>
    <t>PFD</t>
  </si>
  <si>
    <t>Glow Sticks</t>
  </si>
  <si>
    <t>Throw Bags</t>
  </si>
  <si>
    <t>Floater Suit</t>
  </si>
  <si>
    <r>
      <t xml:space="preserve">ICS 305  </t>
    </r>
    <r>
      <rPr>
        <sz val="11"/>
        <color theme="1"/>
        <rFont val="Calibri"/>
        <family val="2"/>
      </rPr>
      <t>Rev 05/05/12</t>
    </r>
  </si>
  <si>
    <t>ACTIVITY LOG</t>
  </si>
  <si>
    <t>LOCATION</t>
  </si>
  <si>
    <t>OPERATIONAL PERIOD</t>
  </si>
  <si>
    <t>NOTES</t>
  </si>
  <si>
    <t xml:space="preserve">Logistics </t>
  </si>
  <si>
    <t>Support</t>
  </si>
  <si>
    <t>Mapping</t>
  </si>
  <si>
    <t>The incident briefing is a summary of what has been done to date on the search effort.</t>
  </si>
  <si>
    <t xml:space="preserve">INCIDENT NAME: </t>
  </si>
  <si>
    <t>Cell Phone</t>
  </si>
  <si>
    <t>FRS</t>
  </si>
  <si>
    <t>Team 1</t>
  </si>
  <si>
    <t>Hazard Name: Terrain and insects</t>
  </si>
  <si>
    <t>Page _1_ of _1_</t>
  </si>
  <si>
    <t>N/A</t>
  </si>
  <si>
    <t>Call Out</t>
  </si>
  <si>
    <r>
      <t>Desired POD __</t>
    </r>
    <r>
      <rPr>
        <b/>
        <sz val="8"/>
        <color indexed="8"/>
        <rFont val="Calibri"/>
        <family val="2"/>
      </rPr>
      <t>50</t>
    </r>
    <r>
      <rPr>
        <sz val="8"/>
        <color indexed="8"/>
        <rFont val="Calibri"/>
        <family val="2"/>
      </rPr>
      <t>__ %</t>
    </r>
  </si>
  <si>
    <t>Page _1_ of _1__</t>
  </si>
  <si>
    <t>Search Manager</t>
  </si>
  <si>
    <t> desired completion date.</t>
  </si>
  <si>
    <t>Here is the step by step process I followed when I had you do the call out. I've substituted Search Manager's name for mine.</t>
  </si>
  <si>
    <t>Step 2: Search Manager consults the YKSAR call out list to determine who is available to provide support services</t>
  </si>
  <si>
    <t>Step 4: Search Manager prepares ICS-204 with list of volunteer names, call out message, any other information and a</t>
  </si>
  <si>
    <t>Hi Support (call out person);</t>
  </si>
  <si>
    <t>Step 3: Search Manager contacts the support volunteer he would like to use (ie. Support (call out person) Dillon)</t>
  </si>
  <si>
    <t>Step 5:  Support (call out person) reviews the YKSAR call out list to get contact information for volunteers.</t>
  </si>
  <si>
    <t>Step 6: Support (call out person) calls out volunteers.</t>
  </si>
  <si>
    <t>Step 7: Support (call out person) submits list of available volunteers to Search Manager on/before desired completion date.</t>
  </si>
  <si>
    <t>In this case Search Manager should be contacting you directly with a request to handle the call out of volunteers for next Operational Cylce. </t>
  </si>
  <si>
    <t>The Search Manager is responsible for organizing, managing and co-coordinating all of the work associated with his/her OPS period.</t>
  </si>
  <si>
    <t>From TEAM</t>
  </si>
  <si>
    <t>To Team</t>
  </si>
  <si>
    <t>NAME</t>
  </si>
  <si>
    <t>POSITION</t>
  </si>
  <si>
    <t>CONTACT NUMBER</t>
  </si>
  <si>
    <t>Track logs, Waypoints and Photos</t>
  </si>
  <si>
    <t>Track logs</t>
  </si>
  <si>
    <t>GPS tracklogs are used by the search planner to verify that the correct segment was searched and whether any sections were missed. Missed sections will be re-assigned to another team.</t>
  </si>
  <si>
    <t>Please follow these steps when recording a track log.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</si>
  <si>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If you don’t know what to do, have the team leader do it for you. Its part of his/her job.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</si>
  <si>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At the start of your search</t>
    </r>
  </si>
  <si>
    <r>
      <t>a.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Clear the existing track log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</si>
  <si>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Turn track logging on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</si>
  <si>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At the end of your search</t>
    </r>
  </si>
  <si>
    <r>
      <t>a.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Turn track logging off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</si>
  <si>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Save your track log as your name (ie FSmith)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</si>
  <si>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Turn off the of the power to GPS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</si>
  <si>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Hand off your GPS to your Team Leader</t>
    </r>
  </si>
  <si>
    <t>Waypoints</t>
  </si>
  <si>
    <t xml:space="preserve">GPS waypoints are used to record the location of clue finds. Please follow these steps 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</si>
  <si>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 xml:space="preserve">If you don’t know what to do, have the team leader do it for you. Its part of his/her job.  </t>
    </r>
    <r>
      <rPr>
        <b/>
        <sz val="12"/>
        <color indexed="8"/>
        <rFont val="Calibri"/>
        <family val="2"/>
      </rPr>
      <t>OR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</si>
  <si>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 xml:space="preserve">Call the location of a clue find into the Incident Command Post(ICP). Include the location, time of find, your name, description of clue. 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</si>
  <si>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On finding a clue</t>
    </r>
  </si>
  <si>
    <r>
      <t>a.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Determine in consultation with the Team Leader or ICP if clue is relevant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</si>
  <si>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Save the clue location as a waypoint in your GPS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</si>
  <si>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Name the waypoint as your name and the clue name (ie FSmith Blue Hat)</t>
    </r>
  </si>
  <si>
    <t>Photos</t>
  </si>
  <si>
    <t>Please use the following procedure when taking digital photos of any clue finds.</t>
  </si>
  <si>
    <t xml:space="preserve"> 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</si>
  <si>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 xml:space="preserve">Name photos using the same format as described in </t>
    </r>
    <r>
      <rPr>
        <i/>
        <sz val="12"/>
        <color indexed="8"/>
        <rFont val="Calibri"/>
        <family val="2"/>
      </rPr>
      <t>Waypoints</t>
    </r>
    <r>
      <rPr>
        <sz val="12"/>
        <color indexed="8"/>
        <rFont val="Calibri"/>
        <family val="2"/>
      </rPr>
      <t xml:space="preserve"> above (ie FSmith Blue Hat).  DO NOT SUBMIT PHOTOS THAT DO NOT HAVE A RECORDED WAYPOINT.</t>
    </r>
  </si>
  <si>
    <t>Desired POD ___50_ %</t>
  </si>
  <si>
    <t>1. Incident Name</t>
  </si>
  <si>
    <t>From:</t>
  </si>
  <si>
    <t>To:</t>
  </si>
  <si>
    <t>2. Operational Period to be covered by IAP (Date / Time)</t>
  </si>
  <si>
    <t>IAP COVER</t>
  </si>
  <si>
    <t>SHEET</t>
  </si>
  <si>
    <t>3. Approved by:</t>
  </si>
  <si>
    <t>FOSC</t>
  </si>
  <si>
    <t>SOSC</t>
  </si>
  <si>
    <t>RPIC</t>
  </si>
  <si>
    <t>INCIDENT ACTION PLAN</t>
  </si>
  <si>
    <t>The items checked below are included in this Incident Action Plan:</t>
  </si>
  <si>
    <t>ICS 203-OS (Organization List) - OR - ICS 207-OS (Organization Chart)</t>
  </si>
  <si>
    <t>ICS 204-Oss (Assignment Lists)</t>
  </si>
  <si>
    <t>One Copy each of any ICS 204-OS attachments:</t>
  </si>
  <si>
    <t>Map</t>
  </si>
  <si>
    <t>Weather forecast</t>
  </si>
  <si>
    <t>ICS 205-OS (Communications Lists)</t>
  </si>
  <si>
    <t>ICS 206-OS (Medical Plan)</t>
  </si>
  <si>
    <t>4. Prepared by:</t>
  </si>
  <si>
    <t>Date / Time</t>
  </si>
  <si>
    <t>IAP COVER SHEET</t>
  </si>
  <si>
    <t>ICS 202-OS (Response Objectives)</t>
  </si>
  <si>
    <t>Cont.</t>
  </si>
  <si>
    <t>ICS202</t>
  </si>
  <si>
    <t xml:space="preserve">          URGENCY                                   URGENCY                                    URGENCY</t>
  </si>
  <si>
    <t xml:space="preserve">           HIGHEST                                INTERMEDIATE                               LOWEST  </t>
  </si>
  <si>
    <t xml:space="preserve">                   8              10              12              14              16              18              20</t>
  </si>
  <si>
    <t>RESPONSE DECISION</t>
  </si>
  <si>
    <t>* If Any Of The Factors Rate As A "1" Regardless Of Totals, The Search Requires The Highest Urgency</t>
  </si>
  <si>
    <t>FACTOR TOTAL</t>
  </si>
  <si>
    <t>Consider Elapsed Time In Response Determination</t>
  </si>
  <si>
    <t>2-3</t>
  </si>
  <si>
    <t>Few Or No Hazards</t>
  </si>
  <si>
    <t>*</t>
  </si>
  <si>
    <t>Known Hazardous Terrain Or Other Hazard</t>
  </si>
  <si>
    <t>TERRAIN / HAZARDS PROFILE</t>
  </si>
  <si>
    <t>Adequate For Environment And Weather</t>
  </si>
  <si>
    <t>1-2</t>
  </si>
  <si>
    <t>Questionable For Environment And Weather</t>
  </si>
  <si>
    <t>Inadequate For Environment And Weather</t>
  </si>
  <si>
    <t>EQUIPMENT PROFILE</t>
  </si>
  <si>
    <t>No Hazardous Weather Predicted</t>
  </si>
  <si>
    <t>Predicted Hazardous Weather, (More Than 8hrs)</t>
  </si>
  <si>
    <t>Predicted Hazardous Weather, (8hrs or Less)</t>
  </si>
  <si>
    <t>Past And/Or Existing Hazardous Weather</t>
  </si>
  <si>
    <t>WEATHER PROFILE</t>
  </si>
  <si>
    <t>Experienced, Knows Area</t>
  </si>
  <si>
    <t>Experienced, Not Familiar With Area</t>
  </si>
  <si>
    <t>Not Experienced, Knows Area</t>
  </si>
  <si>
    <t>Not Experienced, Does Not Know Area</t>
  </si>
  <si>
    <t>SUBJECT EXPERIENCE PROFILE</t>
  </si>
  <si>
    <t>More Than One (Unless separation suspected)</t>
  </si>
  <si>
    <t>More Than One (Very Young, Very Old)</t>
  </si>
  <si>
    <t>One Alone</t>
  </si>
  <si>
    <t>NUMBER OF SUBJECTS</t>
  </si>
  <si>
    <t>Known Fatality</t>
  </si>
  <si>
    <t>Healthy</t>
  </si>
  <si>
    <t>Known or Suspected Injured, Ill or Mental Illness</t>
  </si>
  <si>
    <t>SUBJECT MEDICAL CONDITION</t>
  </si>
  <si>
    <t>Other</t>
  </si>
  <si>
    <t>Very Old</t>
  </si>
  <si>
    <t>Very Young</t>
  </si>
  <si>
    <t>SUBJECT AGE</t>
  </si>
  <si>
    <t>RATING</t>
  </si>
  <si>
    <t>FACTOR</t>
  </si>
  <si>
    <t>The lower the numerical rating of the factor, the higher the relative urgency.</t>
  </si>
  <si>
    <t>COMPLETED DATE &amp; TIME:</t>
  </si>
  <si>
    <t>RESPONSE URGENCY</t>
  </si>
  <si>
    <t>INCIDENT OBJECTIVES Cont.                        PAGE # 2 OF 2</t>
  </si>
  <si>
    <t>INCIDENT BRIEFING</t>
  </si>
  <si>
    <t>ORGANIZATION CHART</t>
  </si>
  <si>
    <t>SUPPORT</t>
  </si>
  <si>
    <t>MAPPING</t>
  </si>
  <si>
    <t>LOGISTICS</t>
  </si>
  <si>
    <t>TEAM TASKING</t>
  </si>
  <si>
    <t>SIGN-IN SHEET</t>
  </si>
  <si>
    <t>OPERATIONS</t>
  </si>
  <si>
    <t>CALLOUT PROCEDURES</t>
  </si>
  <si>
    <t>RCMP DEBRIEF</t>
  </si>
  <si>
    <t>TRACKS PHOTO PROCEDURE</t>
  </si>
  <si>
    <t>DEBRIEFING</t>
  </si>
  <si>
    <t>Debriefed By</t>
  </si>
  <si>
    <t>Mission Number</t>
  </si>
  <si>
    <t>Ops Period</t>
  </si>
  <si>
    <t>Date Returned</t>
  </si>
  <si>
    <t>Time Returned</t>
  </si>
  <si>
    <t>Time in Segment</t>
  </si>
  <si>
    <t>Explain What Your Team Actually Did</t>
  </si>
  <si>
    <t>Describe the Location of Any Clues Discovered</t>
  </si>
  <si>
    <t>Estimate of PODs</t>
  </si>
  <si>
    <t>Responsive __________ %</t>
  </si>
  <si>
    <t>Not Responsive ______ %</t>
  </si>
  <si>
    <t>Current Status of These Clues</t>
  </si>
  <si>
    <t>Describe Difficulties or Gaps in Coverage</t>
  </si>
  <si>
    <t>Describe Any Hazards in Search Area</t>
  </si>
  <si>
    <t>Suggestions, Ideas, Recommendations</t>
  </si>
  <si>
    <t>Page 2</t>
  </si>
  <si>
    <t>TEAM DEBRIEF</t>
  </si>
  <si>
    <t>DESCRIPTION</t>
  </si>
  <si>
    <t>ICS FORM #</t>
  </si>
  <si>
    <t>Step 1: Search Manager reviews the search calendar on the YKSAR website to get list of searchers  is RASG8675</t>
  </si>
  <si>
    <t>DETAILS:</t>
  </si>
  <si>
    <t>YKSAR</t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</si>
  <si>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Delete the photos from your camera/cellphone. THIS MAYBE ONGOING RCMP INVESTIGATION!</t>
    </r>
  </si>
  <si>
    <t>MEDICAL PLAN</t>
  </si>
  <si>
    <t>Page                 of</t>
  </si>
  <si>
    <t>1. Incident Name:</t>
  </si>
  <si>
    <r>
      <t>2. Operational Period (Date / Time)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From:</t>
    </r>
    <r>
      <rPr>
        <sz val="8"/>
        <rFont val="Arial"/>
        <family val="2"/>
      </rPr>
      <t xml:space="preserve">                                   </t>
    </r>
    <r>
      <rPr>
        <b/>
        <sz val="8"/>
        <rFont val="Arial"/>
        <family val="2"/>
      </rPr>
      <t>To:</t>
    </r>
  </si>
  <si>
    <t>MEDICAL PLAN
ICS 206-OS</t>
  </si>
  <si>
    <t>3. Medical Aid Stations</t>
  </si>
  <si>
    <t>NAME OF MEDICAL AID STATIONS</t>
  </si>
  <si>
    <t>Location</t>
  </si>
  <si>
    <t>Contact #</t>
  </si>
  <si>
    <t>Paramedics
On Site (Y/N)</t>
  </si>
  <si>
    <r>
      <t>4. Transportation (Ground and/or Ambulance Services)</t>
    </r>
    <r>
      <rPr>
        <sz val="8"/>
        <rFont val="Arial"/>
        <family val="2"/>
      </rPr>
      <t xml:space="preserve">
</t>
    </r>
  </si>
  <si>
    <t>Ambulance Service</t>
  </si>
  <si>
    <t>Address</t>
  </si>
  <si>
    <t>Paramedics
On Board
(Y/N)</t>
  </si>
  <si>
    <t>5. Hospitals</t>
  </si>
  <si>
    <t>Hospital Name</t>
  </si>
  <si>
    <t>Travel Time</t>
  </si>
  <si>
    <t>Burn
Ctr?</t>
  </si>
  <si>
    <t>Heli-
Pad?</t>
  </si>
  <si>
    <t>Air</t>
  </si>
  <si>
    <t>Ground</t>
  </si>
  <si>
    <t xml:space="preserve">6. Special Medical Emergency Procedures
</t>
  </si>
  <si>
    <t>7. Prepared By: (Medical Unit Leader)       Date / Time</t>
  </si>
  <si>
    <t xml:space="preserve">8. Reviewed By: (Safety Officer)                     Date / Time
</t>
  </si>
  <si>
    <r>
      <t xml:space="preserve">                                       June 2001                                                               </t>
    </r>
    <r>
      <rPr>
        <b/>
        <sz val="12"/>
        <rFont val="Arial"/>
        <family val="2"/>
      </rPr>
      <t>ICS 206-OS</t>
    </r>
  </si>
  <si>
    <t>201A</t>
  </si>
  <si>
    <t>LOST PERSON QUESTIONAIRE</t>
  </si>
  <si>
    <t>MISSING PERSON QUESTIONNAIRE</t>
  </si>
  <si>
    <t>TASK #</t>
  </si>
  <si>
    <t>DATE PREPARED:</t>
  </si>
  <si>
    <t>PAGE # 1 OF 3</t>
  </si>
  <si>
    <t>TIME PREPARED:</t>
  </si>
  <si>
    <t>TASK NAME:</t>
  </si>
  <si>
    <t>REVISED (DATE/TIME):</t>
  </si>
  <si>
    <t>SUBJECT # ___ OF ___</t>
  </si>
  <si>
    <t>INTERVIEWED BY (PLANNING):</t>
  </si>
  <si>
    <t>POLICE FILE #</t>
  </si>
  <si>
    <t>INFORMANT IDENTIFICATION</t>
  </si>
  <si>
    <t>FIRSTNAME:</t>
  </si>
  <si>
    <t>STREET ADDRESS:</t>
  </si>
  <si>
    <t>LASTNAME:</t>
  </si>
  <si>
    <t>CITY:</t>
  </si>
  <si>
    <t>RELATIONSHIP TO SUBJECT:</t>
  </si>
  <si>
    <t>PROVINCE:</t>
  </si>
  <si>
    <t>POSTCODE:</t>
  </si>
  <si>
    <t>HOMEPHONE #:</t>
  </si>
  <si>
    <t>ALT. PHONE #</t>
  </si>
  <si>
    <t>NAME:</t>
  </si>
  <si>
    <t>ADDITIONAL</t>
  </si>
  <si>
    <t>INFORMANTS/</t>
  </si>
  <si>
    <t>WITNESSES:</t>
  </si>
  <si>
    <t>PHONE:</t>
  </si>
  <si>
    <t>- SUBJECT INFORMATION -</t>
  </si>
  <si>
    <t>MIDDLENAME:</t>
  </si>
  <si>
    <t>ANSWERS TO:</t>
  </si>
  <si>
    <t>CELLPHONE #:</t>
  </si>
  <si>
    <t>VEHICLE MODEL:</t>
  </si>
  <si>
    <t>ALT.PHONE #:</t>
  </si>
  <si>
    <t>PAGER #:</t>
  </si>
  <si>
    <t>VEHICLE COLOUR:</t>
  </si>
  <si>
    <t>EMPLOYER:</t>
  </si>
  <si>
    <t>LICENSE PLATE #:</t>
  </si>
  <si>
    <t>COMMENTS (e.g. 'CODE' NAME IF CHILD):</t>
  </si>
  <si>
    <t>WORKPHONE # :</t>
  </si>
  <si>
    <t>SUPERVISOR'S NAME:</t>
  </si>
  <si>
    <t>DATE OF BIRTH (Y/M/D):</t>
  </si>
  <si>
    <t>AGE:</t>
  </si>
  <si>
    <t>SEX:</t>
  </si>
  <si>
    <t>HEIGHT:</t>
  </si>
  <si>
    <t>WEIGHT:</t>
  </si>
  <si>
    <t>HAIR COLOUR:</t>
  </si>
  <si>
    <t>EYES:</t>
  </si>
  <si>
    <t>HAIRSTYLE / LENGTH:</t>
  </si>
  <si>
    <t>COMPLEXION:</t>
  </si>
  <si>
    <t>FIRST LANGUAGE:</t>
  </si>
  <si>
    <t>DISTINGUISHING MARKS:</t>
  </si>
  <si>
    <t>MEDICAL DISABILITIES:</t>
  </si>
  <si>
    <t>MEDICATION REQUIREMENTS/QTY ON HAND, DURATION OF SUPPLIES:</t>
  </si>
  <si>
    <t>RECENT / CURRENT ILLNESS(ES):</t>
  </si>
  <si>
    <t>FITNESS LEVEL:</t>
  </si>
  <si>
    <t>SMOKER  Y / N</t>
  </si>
  <si>
    <t>BRAND:</t>
  </si>
  <si>
    <t>ICS 302</t>
  </si>
  <si>
    <t>MISSING PERSON QUESTIONNAIRE (CONT.)</t>
  </si>
  <si>
    <t>PAGE # 2 OF 3</t>
  </si>
  <si>
    <t>ALLERGIES:</t>
  </si>
  <si>
    <t>FEARS/PHOBIAS:</t>
  </si>
  <si>
    <t>MENTAL ATTITUDE:</t>
  </si>
  <si>
    <t>FINANCIAL SITUATION:</t>
  </si>
  <si>
    <t>CRIMINAL HISTORY:</t>
  </si>
  <si>
    <t>HOBBIES/INTERESTS:</t>
  </si>
  <si>
    <t>CLOTHING / EQUIPMENT</t>
  </si>
  <si>
    <t>SHOE TYPE/SIZE:</t>
  </si>
  <si>
    <t>SOLE PATTERN:</t>
  </si>
  <si>
    <t>SOCKS:</t>
  </si>
  <si>
    <t>PANTS TYPE/COLOUR:</t>
  </si>
  <si>
    <t>TOP TYPE/COLOUR:</t>
  </si>
  <si>
    <t>SWEATER  TYPE / COLOUR</t>
  </si>
  <si>
    <t>JACKET TYPE/COLOUR:</t>
  </si>
  <si>
    <t>RAINGEAR TYPE/COLOUR:</t>
  </si>
  <si>
    <t>HAT TYPE/COLOUR:</t>
  </si>
  <si>
    <t>GLOVES TYPE/COLOUR:</t>
  </si>
  <si>
    <t>ADDITIONAL CLOTHING:</t>
  </si>
  <si>
    <t>MAP:</t>
  </si>
  <si>
    <t>COMPASS:</t>
  </si>
  <si>
    <t>GPS:</t>
  </si>
  <si>
    <t>FLASHLIGHT:</t>
  </si>
  <si>
    <t>STOVE:</t>
  </si>
  <si>
    <t>TENT:</t>
  </si>
  <si>
    <t>WHISTLE:</t>
  </si>
  <si>
    <t>PACK MAKE/COLOUR:</t>
  </si>
  <si>
    <t>ADDITIONAL EQUIPMENT:</t>
  </si>
  <si>
    <t>FOOD &amp; DRINK (TYPE/BRAND/QUANTITY):</t>
  </si>
  <si>
    <t>POINT LAST SEEN</t>
  </si>
  <si>
    <t>DATE LAST SEEN:</t>
  </si>
  <si>
    <t>TIME LAST SEEN:</t>
  </si>
  <si>
    <t>POINT LAST SEEN:</t>
  </si>
  <si>
    <t xml:space="preserve">MAP #      </t>
  </si>
  <si>
    <t>GRID REF:</t>
  </si>
  <si>
    <t>PAGE # 3 OF 3</t>
  </si>
  <si>
    <t>NAME OF OTHER PERSON(S) WHO SAW OR MIGHT HAVE SEEN THE SUBJECT AT OR NEAR THIS TIME:</t>
  </si>
  <si>
    <t>#</t>
  </si>
  <si>
    <t>NAME OF INFORMANT</t>
  </si>
  <si>
    <t>LOCATION SUBJECT SEEN</t>
  </si>
  <si>
    <t>TIME SEEN</t>
  </si>
  <si>
    <t>LOCATION OF VEHICLE (TRANSPORTATION):</t>
  </si>
  <si>
    <t>INTENDED ROUTE:</t>
  </si>
  <si>
    <t>WEATHER AT TIME LAST SEEN:</t>
  </si>
  <si>
    <t>COMMENTS (DISPOSITION/PERSONALITY, RELATIONSHIP WITH SPOUSE/FAMILY/FRIENDS ETC.):</t>
  </si>
  <si>
    <t>SUBJECT NEXT OF KIN</t>
  </si>
  <si>
    <t>FIRST NAME:</t>
  </si>
  <si>
    <t>LAST NAME:</t>
  </si>
  <si>
    <t>POSTAL CODE:</t>
  </si>
  <si>
    <t>HOME PHONE #:</t>
  </si>
  <si>
    <t>FRIENDS</t>
  </si>
  <si>
    <t>AVAILABILITY OF PHOTOGRAPH(S) ?</t>
  </si>
  <si>
    <t>REV 00/11/30</t>
  </si>
  <si>
    <t>For Resource Status, see ICS201A                                                                     ICS201</t>
  </si>
  <si>
    <t>NEED TO ADJUST ROW HEIGHT FOR WRAP TEXT TO SHOW ALL LINES OF TEXT</t>
  </si>
  <si>
    <t>NEED TO ADJUST ROW HEIGHT FOR WRAPPED TEXT TO SHOW</t>
  </si>
  <si>
    <t>ADJUST ROW HEIGHT TO SEE ALL WRAPPED TEXT</t>
  </si>
  <si>
    <t>201 Back</t>
  </si>
  <si>
    <t>SAR MANAGER SHIFT CHANGE BRIEFING</t>
  </si>
  <si>
    <t>Elements</t>
  </si>
  <si>
    <t>re-search repeatedly</t>
  </si>
  <si>
    <t>50% and 95% rings.</t>
  </si>
  <si>
    <t>and string lines.</t>
  </si>
  <si>
    <t>if appropriate.</t>
  </si>
  <si>
    <t>IPP to 25% when less</t>
  </si>
  <si>
    <t>than 0.2 miles/0.3 km.</t>
  </si>
  <si>
    <t>trails, roads, drainages,</t>
  </si>
  <si>
    <t>and other travel routes</t>
  </si>
  <si>
    <t>leading away from IPP.</t>
  </si>
  <si>
    <t>of high probability, high</t>
  </si>
  <si>
    <t>hazard, historic locations</t>
  </si>
  <si>
    <t>of finds.</t>
  </si>
  <si>
    <t xml:space="preserve">Steps </t>
  </si>
  <si>
    <t>Tasks</t>
  </si>
  <si>
    <t>Axle</t>
  </si>
  <si>
    <t xml:space="preserve">person data to mark </t>
  </si>
  <si>
    <t>Rim</t>
  </si>
  <si>
    <t xml:space="preserve">Reduce search area </t>
  </si>
  <si>
    <t>using subjective and</t>
  </si>
  <si>
    <t xml:space="preserve"> road/trail blocks, track</t>
  </si>
  <si>
    <t>deductive reasoning.</t>
  </si>
  <si>
    <t xml:space="preserve"> traps, patrols, attraction,</t>
  </si>
  <si>
    <t>Hub</t>
  </si>
  <si>
    <t>Spokes</t>
  </si>
  <si>
    <t>Reflector</t>
  </si>
  <si>
    <t>Preserve IPP</t>
  </si>
  <si>
    <t>Immediate locale search</t>
  </si>
  <si>
    <t>If a structure, search and</t>
  </si>
  <si>
    <t>Signcutters/trackers</t>
  </si>
  <si>
    <t>Tracking/trailing dogs</t>
  </si>
  <si>
    <t>Use statistical lost</t>
  </si>
  <si>
    <t>Establish containment.</t>
  </si>
  <si>
    <t>Consider camp-ins,</t>
  </si>
  <si>
    <t>Mark boundary on map.</t>
  </si>
  <si>
    <t>Immediate locale search.</t>
  </si>
  <si>
    <t>Canvass campgrounds,</t>
  </si>
  <si>
    <t>Thoroughly search from</t>
  </si>
  <si>
    <t>Hasty travel routes.</t>
  </si>
  <si>
    <t>Conduct hasty search of</t>
  </si>
  <si>
    <t>High probability areas.</t>
  </si>
  <si>
    <t>Send hasty teams to areas</t>
  </si>
  <si>
    <t>INCIDENT ACTION PLAN COVER SHEET</t>
  </si>
  <si>
    <t>BIKE WHEEL REFLEX TASKINGS</t>
  </si>
  <si>
    <t>Mark the Initial Planning</t>
  </si>
  <si>
    <t>Point (IPP) on a map</t>
  </si>
  <si>
    <t>Bike Wheel Model of Reflex Tasking (pg 297 Lost Person Behaviour)</t>
  </si>
  <si>
    <t>Specific</t>
  </si>
  <si>
    <t xml:space="preserve"> - write down details of briefing</t>
  </si>
  <si>
    <t xml:space="preserve"> - get map for planning</t>
  </si>
  <si>
    <t xml:space="preserve"> - use Bike Wheel model Reflex Tasking (use behaviour category / profile)</t>
  </si>
  <si>
    <t xml:space="preserve"> - Callout</t>
  </si>
  <si>
    <t xml:space="preserve"> - Reflex Taskings, bike wheel and specific for category</t>
  </si>
  <si>
    <t xml:space="preserve"> - monitor search, gather information</t>
  </si>
  <si>
    <r>
      <t xml:space="preserve"> " CLICK " ON </t>
    </r>
    <r>
      <rPr>
        <b/>
        <u val="single"/>
        <sz val="11"/>
        <color indexed="10"/>
        <rFont val="Calibri"/>
        <family val="2"/>
      </rPr>
      <t>DESCRIPTIONS</t>
    </r>
    <r>
      <rPr>
        <b/>
        <sz val="11"/>
        <color indexed="10"/>
        <rFont val="Calibri"/>
        <family val="2"/>
      </rPr>
      <t xml:space="preserve"> FOR HYPERLINK</t>
    </r>
  </si>
  <si>
    <t>INITIAL RESPONSE STEPS</t>
  </si>
  <si>
    <t>Callout could be earlier to reduce response time</t>
  </si>
  <si>
    <t xml:space="preserve"> - use ICS forms and plan for next cycle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</si>
</sst>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"/>
    <numFmt numFmtId="165" formatCode="mmm\-dd"/>
    <numFmt numFmtId="166" formatCode="h:mm;@"/>
    <numFmt numFmtId="167" formatCode="dd\-mmm\ h:mm"/>
    <numFmt numFmtId="168" formatCode="mm\-dd\-yyyy\ hh:mm"/>
    <numFmt numFmtId="169" formatCode="[$-1009]mmmm\ d\,\ yyyy;@"/>
    <numFmt numFmtId="170" formatCode="[$-1009]d\-mmm\-yy;@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7"/>
      <color indexed="8"/>
      <name val="Times New Roman"/>
      <family val="1"/>
    </font>
    <font>
      <i/>
      <sz val="12"/>
      <color indexed="8"/>
      <name val="Calibri"/>
      <family val="2"/>
    </font>
    <font>
      <i/>
      <sz val="7"/>
      <color indexed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Arial"/>
      <family val="2"/>
    </font>
    <font>
      <b/>
      <sz val="2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 Rounded MT Bold"/>
      <family val="2"/>
    </font>
    <font>
      <sz val="20"/>
      <color indexed="8"/>
      <name val="Calibri"/>
      <family val="2"/>
    </font>
    <font>
      <sz val="11"/>
      <color indexed="22"/>
      <name val="Calibri"/>
      <family val="2"/>
    </font>
    <font>
      <b/>
      <sz val="12"/>
      <color indexed="8"/>
      <name val="Arial Narrow"/>
      <family val="2"/>
    </font>
    <font>
      <sz val="14"/>
      <color indexed="9"/>
      <name val="Calibri"/>
      <family val="2"/>
    </font>
    <font>
      <sz val="8"/>
      <color indexed="9"/>
      <name val="Calibri"/>
      <family val="2"/>
    </font>
    <font>
      <sz val="11"/>
      <color indexed="55"/>
      <name val="Calibri"/>
      <family val="2"/>
    </font>
    <font>
      <sz val="4"/>
      <color indexed="8"/>
      <name val="Calibri"/>
      <family val="2"/>
    </font>
    <font>
      <b/>
      <sz val="20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name val="Calibri"/>
      <family val="2"/>
    </font>
    <font>
      <sz val="14"/>
      <color indexed="8"/>
      <name val="Arial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22"/>
      <color indexed="8"/>
      <name val="Calibri"/>
      <family val="2"/>
    </font>
    <font>
      <sz val="11"/>
      <name val="Calibri"/>
      <family val="2"/>
    </font>
    <font>
      <u val="single"/>
      <sz val="9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Arial"/>
      <family val="2"/>
    </font>
    <font>
      <b/>
      <sz val="24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 Rounded MT Bold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2"/>
      <color theme="1"/>
      <name val="Arial Narrow"/>
      <family val="2"/>
    </font>
    <font>
      <sz val="14"/>
      <color theme="0"/>
      <name val="Calibri"/>
      <family val="2"/>
    </font>
    <font>
      <sz val="8"/>
      <color theme="0"/>
      <name val="Calibri"/>
      <family val="2"/>
    </font>
    <font>
      <sz val="11"/>
      <color theme="0" tint="-0.24997000396251678"/>
      <name val="Calibri"/>
      <family val="2"/>
    </font>
    <font>
      <sz val="4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0" tint="-0.24997000396251678"/>
      <name val="Calibri"/>
      <family val="2"/>
    </font>
    <font>
      <sz val="6"/>
      <color theme="0" tint="-0.24997000396251678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2"/>
      <color rgb="FF000000"/>
      <name val="Helvetica"/>
      <family val="2"/>
    </font>
    <font>
      <b/>
      <sz val="12"/>
      <color rgb="FF000000"/>
      <name val="Helvetica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22"/>
      <color theme="1"/>
      <name val="Calibri"/>
      <family val="2"/>
    </font>
    <font>
      <u val="single"/>
      <sz val="9"/>
      <color theme="1"/>
      <name val="Calibri"/>
      <family val="2"/>
    </font>
    <font>
      <u val="single"/>
      <sz val="14"/>
      <color theme="1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rgb="FF000000"/>
        <bgColor rgb="FFE5E5E5"/>
      </patternFill>
    </fill>
    <fill>
      <patternFill patternType="solid">
        <fgColor theme="0" tint="-0.24993999302387238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double"/>
      <bottom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dotted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ck"/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n"/>
      <right/>
      <top style="thin"/>
      <bottom style="hair"/>
    </border>
    <border>
      <left style="thin"/>
      <right/>
      <top/>
      <bottom style="dotted"/>
    </border>
    <border>
      <left/>
      <right/>
      <top style="thin"/>
      <bottom style="dotted"/>
    </border>
    <border>
      <left/>
      <right/>
      <top style="dotted"/>
      <bottom style="dotted"/>
    </border>
    <border>
      <left style="double"/>
      <right style="double"/>
      <top style="dotted"/>
      <bottom style="dotted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dotted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 style="thick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thick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ck"/>
    </border>
    <border>
      <left style="thin"/>
      <right/>
      <top style="dotted"/>
      <bottom/>
    </border>
    <border>
      <left/>
      <right/>
      <top style="dotted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11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0" fillId="0" borderId="13" xfId="0" applyFont="1" applyBorder="1" applyAlignment="1">
      <alignment/>
    </xf>
    <xf numFmtId="0" fontId="100" fillId="0" borderId="0" xfId="0" applyFont="1" applyAlignment="1">
      <alignment/>
    </xf>
    <xf numFmtId="0" fontId="100" fillId="0" borderId="15" xfId="0" applyFont="1" applyBorder="1" applyAlignment="1">
      <alignment/>
    </xf>
    <xf numFmtId="0" fontId="100" fillId="0" borderId="16" xfId="0" applyFont="1" applyBorder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3" fillId="33" borderId="20" xfId="0" applyFont="1" applyFill="1" applyBorder="1" applyAlignment="1">
      <alignment/>
    </xf>
    <xf numFmtId="0" fontId="103" fillId="33" borderId="21" xfId="0" applyFont="1" applyFill="1" applyBorder="1" applyAlignment="1">
      <alignment/>
    </xf>
    <xf numFmtId="0" fontId="103" fillId="33" borderId="17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100" fillId="0" borderId="20" xfId="0" applyFont="1" applyBorder="1" applyAlignment="1">
      <alignment/>
    </xf>
    <xf numFmtId="0" fontId="100" fillId="0" borderId="22" xfId="0" applyFont="1" applyBorder="1" applyAlignment="1">
      <alignment/>
    </xf>
    <xf numFmtId="0" fontId="100" fillId="0" borderId="18" xfId="0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23" xfId="0" applyFont="1" applyBorder="1" applyAlignment="1">
      <alignment/>
    </xf>
    <xf numFmtId="0" fontId="100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103" fillId="33" borderId="11" xfId="0" applyFont="1" applyFill="1" applyBorder="1" applyAlignment="1">
      <alignment horizontal="center"/>
    </xf>
    <xf numFmtId="0" fontId="103" fillId="33" borderId="26" xfId="0" applyFont="1" applyFill="1" applyBorder="1" applyAlignment="1">
      <alignment horizontal="center"/>
    </xf>
    <xf numFmtId="0" fontId="103" fillId="33" borderId="22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100" fillId="0" borderId="27" xfId="0" applyFont="1" applyBorder="1" applyAlignment="1">
      <alignment/>
    </xf>
    <xf numFmtId="0" fontId="100" fillId="0" borderId="25" xfId="0" applyFont="1" applyBorder="1" applyAlignment="1">
      <alignment/>
    </xf>
    <xf numFmtId="0" fontId="100" fillId="34" borderId="0" xfId="0" applyFont="1" applyFill="1" applyAlignment="1">
      <alignment/>
    </xf>
    <xf numFmtId="0" fontId="100" fillId="0" borderId="28" xfId="0" applyFont="1" applyBorder="1" applyAlignment="1">
      <alignment/>
    </xf>
    <xf numFmtId="0" fontId="100" fillId="34" borderId="20" xfId="0" applyFont="1" applyFill="1" applyBorder="1" applyAlignment="1">
      <alignment/>
    </xf>
    <xf numFmtId="0" fontId="100" fillId="0" borderId="17" xfId="0" applyFont="1" applyBorder="1" applyAlignment="1">
      <alignment/>
    </xf>
    <xf numFmtId="0" fontId="102" fillId="0" borderId="24" xfId="0" applyFont="1" applyBorder="1" applyAlignment="1">
      <alignment/>
    </xf>
    <xf numFmtId="0" fontId="104" fillId="0" borderId="26" xfId="0" applyFont="1" applyBorder="1" applyAlignment="1">
      <alignment/>
    </xf>
    <xf numFmtId="0" fontId="100" fillId="33" borderId="11" xfId="0" applyFont="1" applyFill="1" applyBorder="1" applyAlignment="1">
      <alignment/>
    </xf>
    <xf numFmtId="0" fontId="100" fillId="0" borderId="29" xfId="0" applyFont="1" applyBorder="1" applyAlignment="1">
      <alignment/>
    </xf>
    <xf numFmtId="0" fontId="100" fillId="0" borderId="30" xfId="0" applyFont="1" applyBorder="1" applyAlignment="1">
      <alignment/>
    </xf>
    <xf numFmtId="0" fontId="100" fillId="35" borderId="11" xfId="0" applyFont="1" applyFill="1" applyBorder="1" applyAlignment="1">
      <alignment/>
    </xf>
    <xf numFmtId="0" fontId="100" fillId="35" borderId="11" xfId="0" applyFont="1" applyFill="1" applyBorder="1" applyAlignment="1">
      <alignment horizontal="center"/>
    </xf>
    <xf numFmtId="0" fontId="101" fillId="0" borderId="28" xfId="0" applyFont="1" applyBorder="1" applyAlignment="1">
      <alignment horizontal="center"/>
    </xf>
    <xf numFmtId="0" fontId="100" fillId="33" borderId="20" xfId="0" applyFont="1" applyFill="1" applyBorder="1" applyAlignment="1">
      <alignment/>
    </xf>
    <xf numFmtId="0" fontId="100" fillId="33" borderId="21" xfId="0" applyFont="1" applyFill="1" applyBorder="1" applyAlignment="1">
      <alignment/>
    </xf>
    <xf numFmtId="0" fontId="100" fillId="33" borderId="17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00" fillId="33" borderId="24" xfId="0" applyFont="1" applyFill="1" applyBorder="1" applyAlignment="1">
      <alignment/>
    </xf>
    <xf numFmtId="0" fontId="105" fillId="33" borderId="20" xfId="0" applyFont="1" applyFill="1" applyBorder="1" applyAlignment="1">
      <alignment/>
    </xf>
    <xf numFmtId="0" fontId="0" fillId="10" borderId="13" xfId="0" applyFill="1" applyBorder="1" applyAlignment="1">
      <alignment/>
    </xf>
    <xf numFmtId="0" fontId="100" fillId="10" borderId="25" xfId="0" applyFont="1" applyFill="1" applyBorder="1" applyAlignment="1">
      <alignment/>
    </xf>
    <xf numFmtId="0" fontId="106" fillId="0" borderId="0" xfId="0" applyFont="1" applyAlignment="1">
      <alignment vertical="center"/>
    </xf>
    <xf numFmtId="0" fontId="107" fillId="0" borderId="0" xfId="0" applyFont="1" applyAlignment="1">
      <alignment/>
    </xf>
    <xf numFmtId="0" fontId="102" fillId="0" borderId="31" xfId="0" applyFont="1" applyBorder="1" applyAlignment="1">
      <alignment/>
    </xf>
    <xf numFmtId="0" fontId="102" fillId="0" borderId="32" xfId="0" applyFont="1" applyBorder="1" applyAlignment="1">
      <alignment/>
    </xf>
    <xf numFmtId="0" fontId="102" fillId="0" borderId="33" xfId="0" applyFont="1" applyBorder="1" applyAlignment="1">
      <alignment/>
    </xf>
    <xf numFmtId="0" fontId="102" fillId="0" borderId="34" xfId="0" applyFont="1" applyBorder="1" applyAlignment="1">
      <alignment/>
    </xf>
    <xf numFmtId="0" fontId="102" fillId="0" borderId="35" xfId="0" applyFont="1" applyBorder="1" applyAlignment="1">
      <alignment/>
    </xf>
    <xf numFmtId="0" fontId="102" fillId="0" borderId="36" xfId="0" applyFont="1" applyBorder="1" applyAlignment="1">
      <alignment/>
    </xf>
    <xf numFmtId="0" fontId="102" fillId="0" borderId="37" xfId="0" applyFont="1" applyBorder="1" applyAlignment="1">
      <alignment/>
    </xf>
    <xf numFmtId="0" fontId="102" fillId="0" borderId="38" xfId="0" applyFont="1" applyBorder="1" applyAlignment="1">
      <alignment/>
    </xf>
    <xf numFmtId="0" fontId="108" fillId="0" borderId="0" xfId="0" applyFont="1" applyAlignment="1">
      <alignment horizontal="right"/>
    </xf>
    <xf numFmtId="0" fontId="109" fillId="0" borderId="0" xfId="0" applyFont="1" applyAlignment="1">
      <alignment/>
    </xf>
    <xf numFmtId="0" fontId="110" fillId="0" borderId="28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17" xfId="0" applyFont="1" applyBorder="1" applyAlignment="1">
      <alignment/>
    </xf>
    <xf numFmtId="0" fontId="102" fillId="0" borderId="31" xfId="0" applyFont="1" applyBorder="1" applyAlignment="1">
      <alignment/>
    </xf>
    <xf numFmtId="0" fontId="102" fillId="0" borderId="39" xfId="0" applyFont="1" applyBorder="1" applyAlignment="1">
      <alignment/>
    </xf>
    <xf numFmtId="0" fontId="102" fillId="0" borderId="32" xfId="0" applyFont="1" applyBorder="1" applyAlignment="1">
      <alignment/>
    </xf>
    <xf numFmtId="0" fontId="102" fillId="0" borderId="40" xfId="0" applyFont="1" applyBorder="1" applyAlignment="1">
      <alignment/>
    </xf>
    <xf numFmtId="0" fontId="102" fillId="0" borderId="36" xfId="0" applyFont="1" applyBorder="1" applyAlignment="1">
      <alignment/>
    </xf>
    <xf numFmtId="0" fontId="102" fillId="0" borderId="37" xfId="0" applyFont="1" applyBorder="1" applyAlignment="1">
      <alignment/>
    </xf>
    <xf numFmtId="0" fontId="111" fillId="0" borderId="26" xfId="0" applyFont="1" applyBorder="1" applyAlignment="1">
      <alignment/>
    </xf>
    <xf numFmtId="0" fontId="0" fillId="0" borderId="0" xfId="0" applyFill="1" applyAlignment="1">
      <alignment/>
    </xf>
    <xf numFmtId="0" fontId="100" fillId="33" borderId="27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0" fontId="112" fillId="0" borderId="0" xfId="0" applyFont="1" applyAlignment="1">
      <alignment/>
    </xf>
    <xf numFmtId="0" fontId="0" fillId="37" borderId="26" xfId="0" applyFill="1" applyBorder="1" applyAlignment="1">
      <alignment/>
    </xf>
    <xf numFmtId="0" fontId="0" fillId="37" borderId="12" xfId="0" applyFill="1" applyBorder="1" applyAlignment="1">
      <alignment/>
    </xf>
    <xf numFmtId="0" fontId="100" fillId="36" borderId="16" xfId="0" applyFont="1" applyFill="1" applyBorder="1" applyAlignment="1">
      <alignment/>
    </xf>
    <xf numFmtId="0" fontId="100" fillId="36" borderId="13" xfId="0" applyFont="1" applyFill="1" applyBorder="1" applyAlignment="1">
      <alignment/>
    </xf>
    <xf numFmtId="0" fontId="100" fillId="36" borderId="15" xfId="0" applyFont="1" applyFill="1" applyBorder="1" applyAlignment="1">
      <alignment/>
    </xf>
    <xf numFmtId="0" fontId="0" fillId="36" borderId="18" xfId="0" applyFill="1" applyBorder="1" applyAlignment="1">
      <alignment/>
    </xf>
    <xf numFmtId="0" fontId="113" fillId="36" borderId="41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/>
    </xf>
    <xf numFmtId="0" fontId="111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7" xfId="0" applyFill="1" applyBorder="1" applyAlignment="1">
      <alignment/>
    </xf>
    <xf numFmtId="0" fontId="114" fillId="0" borderId="19" xfId="0" applyFont="1" applyBorder="1" applyAlignment="1">
      <alignment/>
    </xf>
    <xf numFmtId="0" fontId="82" fillId="0" borderId="24" xfId="0" applyFont="1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82" fillId="0" borderId="0" xfId="0" applyFont="1" applyBorder="1" applyAlignment="1">
      <alignment/>
    </xf>
    <xf numFmtId="0" fontId="103" fillId="33" borderId="25" xfId="0" applyFont="1" applyFill="1" applyBorder="1" applyAlignment="1">
      <alignment horizontal="center"/>
    </xf>
    <xf numFmtId="0" fontId="101" fillId="16" borderId="22" xfId="0" applyFont="1" applyFill="1" applyBorder="1" applyAlignment="1">
      <alignment horizontal="center"/>
    </xf>
    <xf numFmtId="20" fontId="0" fillId="36" borderId="11" xfId="0" applyNumberFormat="1" applyFill="1" applyBorder="1" applyAlignment="1">
      <alignment/>
    </xf>
    <xf numFmtId="0" fontId="105" fillId="0" borderId="0" xfId="0" applyFont="1" applyFill="1" applyAlignment="1">
      <alignment vertical="center" wrapText="1"/>
    </xf>
    <xf numFmtId="0" fontId="117" fillId="33" borderId="0" xfId="0" applyFont="1" applyFill="1" applyBorder="1" applyAlignment="1">
      <alignment horizontal="center" vertical="top" wrapText="1"/>
    </xf>
    <xf numFmtId="0" fontId="100" fillId="0" borderId="0" xfId="0" applyFont="1" applyFill="1" applyAlignment="1">
      <alignment/>
    </xf>
    <xf numFmtId="0" fontId="0" fillId="0" borderId="28" xfId="0" applyBorder="1" applyAlignment="1">
      <alignment/>
    </xf>
    <xf numFmtId="0" fontId="110" fillId="0" borderId="0" xfId="0" applyFont="1" applyAlignment="1">
      <alignment/>
    </xf>
    <xf numFmtId="0" fontId="103" fillId="33" borderId="12" xfId="0" applyFont="1" applyFill="1" applyBorder="1" applyAlignment="1">
      <alignment horizontal="center"/>
    </xf>
    <xf numFmtId="164" fontId="0" fillId="36" borderId="12" xfId="0" applyNumberFormat="1" applyFill="1" applyBorder="1" applyAlignment="1">
      <alignment horizontal="center"/>
    </xf>
    <xf numFmtId="0" fontId="103" fillId="0" borderId="0" xfId="0" applyFont="1" applyAlignment="1">
      <alignment/>
    </xf>
    <xf numFmtId="0" fontId="10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18" fillId="0" borderId="27" xfId="0" applyFont="1" applyBorder="1" applyAlignment="1">
      <alignment/>
    </xf>
    <xf numFmtId="0" fontId="0" fillId="35" borderId="26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0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Border="1" applyAlignment="1">
      <alignment/>
    </xf>
    <xf numFmtId="0" fontId="100" fillId="0" borderId="19" xfId="0" applyFont="1" applyBorder="1" applyAlignment="1">
      <alignment/>
    </xf>
    <xf numFmtId="0" fontId="0" fillId="0" borderId="21" xfId="0" applyBorder="1" applyAlignment="1">
      <alignment/>
    </xf>
    <xf numFmtId="0" fontId="82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10" fillId="0" borderId="0" xfId="0" applyFont="1" applyBorder="1" applyAlignment="1">
      <alignment horizontal="left"/>
    </xf>
    <xf numFmtId="0" fontId="110" fillId="0" borderId="0" xfId="0" applyFont="1" applyAlignment="1">
      <alignment horizontal="left"/>
    </xf>
    <xf numFmtId="0" fontId="110" fillId="0" borderId="0" xfId="0" applyFont="1" applyBorder="1" applyAlignment="1">
      <alignment horizontal="left" wrapText="1"/>
    </xf>
    <xf numFmtId="0" fontId="110" fillId="0" borderId="0" xfId="0" applyFont="1" applyAlignment="1">
      <alignment horizontal="left" wrapText="1"/>
    </xf>
    <xf numFmtId="0" fontId="103" fillId="0" borderId="0" xfId="0" applyFont="1" applyBorder="1" applyAlignment="1">
      <alignment horizontal="left" wrapText="1"/>
    </xf>
    <xf numFmtId="0" fontId="103" fillId="0" borderId="0" xfId="0" applyFont="1" applyAlignment="1">
      <alignment wrapText="1"/>
    </xf>
    <xf numFmtId="0" fontId="103" fillId="0" borderId="0" xfId="0" applyFont="1" applyBorder="1" applyAlignment="1">
      <alignment/>
    </xf>
    <xf numFmtId="0" fontId="0" fillId="0" borderId="48" xfId="0" applyFont="1" applyBorder="1" applyAlignment="1">
      <alignment horizontal="left" vertical="top"/>
    </xf>
    <xf numFmtId="0" fontId="100" fillId="0" borderId="47" xfId="0" applyFont="1" applyBorder="1" applyAlignment="1">
      <alignment/>
    </xf>
    <xf numFmtId="0" fontId="100" fillId="0" borderId="48" xfId="0" applyFont="1" applyBorder="1" applyAlignment="1">
      <alignment horizontal="left"/>
    </xf>
    <xf numFmtId="0" fontId="100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wrapText="1"/>
    </xf>
    <xf numFmtId="0" fontId="100" fillId="0" borderId="0" xfId="0" applyFont="1" applyBorder="1" applyAlignment="1">
      <alignment horizontal="left" wrapText="1"/>
    </xf>
    <xf numFmtId="0" fontId="100" fillId="0" borderId="21" xfId="0" applyFont="1" applyBorder="1" applyAlignment="1">
      <alignment wrapText="1"/>
    </xf>
    <xf numFmtId="0" fontId="100" fillId="0" borderId="21" xfId="0" applyFont="1" applyBorder="1" applyAlignment="1">
      <alignment horizontal="left" wrapText="1"/>
    </xf>
    <xf numFmtId="0" fontId="100" fillId="0" borderId="17" xfId="0" applyFont="1" applyBorder="1" applyAlignment="1">
      <alignment horizontal="left" wrapText="1"/>
    </xf>
    <xf numFmtId="0" fontId="100" fillId="0" borderId="0" xfId="0" applyFont="1" applyBorder="1" applyAlignment="1">
      <alignment horizontal="left" vertical="top" wrapText="1"/>
    </xf>
    <xf numFmtId="0" fontId="119" fillId="0" borderId="0" xfId="0" applyFont="1" applyBorder="1" applyAlignment="1">
      <alignment horizontal="left" wrapText="1"/>
    </xf>
    <xf numFmtId="0" fontId="115" fillId="0" borderId="0" xfId="0" applyFont="1" applyBorder="1" applyAlignment="1">
      <alignment horizontal="left" wrapText="1"/>
    </xf>
    <xf numFmtId="0" fontId="10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3" fillId="0" borderId="0" xfId="0" applyFont="1" applyBorder="1" applyAlignment="1">
      <alignment wrapText="1"/>
    </xf>
    <xf numFmtId="0" fontId="0" fillId="0" borderId="20" xfId="0" applyFont="1" applyBorder="1" applyAlignment="1">
      <alignment horizontal="left" vertical="top"/>
    </xf>
    <xf numFmtId="0" fontId="100" fillId="0" borderId="21" xfId="0" applyFont="1" applyBorder="1" applyAlignment="1">
      <alignment vertical="top" wrapText="1"/>
    </xf>
    <xf numFmtId="0" fontId="100" fillId="0" borderId="21" xfId="0" applyFont="1" applyBorder="1" applyAlignment="1">
      <alignment horizontal="left" vertical="top" wrapText="1"/>
    </xf>
    <xf numFmtId="0" fontId="100" fillId="0" borderId="28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27" xfId="0" applyFont="1" applyBorder="1" applyAlignment="1">
      <alignment horizontal="left" vertical="top"/>
    </xf>
    <xf numFmtId="0" fontId="103" fillId="0" borderId="0" xfId="0" applyFont="1" applyBorder="1" applyAlignment="1">
      <alignment horizontal="left"/>
    </xf>
    <xf numFmtId="0" fontId="54" fillId="0" borderId="28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27" xfId="0" applyFont="1" applyBorder="1" applyAlignment="1">
      <alignment horizontal="left"/>
    </xf>
    <xf numFmtId="0" fontId="54" fillId="0" borderId="28" xfId="0" applyFont="1" applyBorder="1" applyAlignment="1">
      <alignment horizontal="left"/>
    </xf>
    <xf numFmtId="0" fontId="120" fillId="0" borderId="10" xfId="0" applyFont="1" applyBorder="1" applyAlignment="1">
      <alignment horizontal="left" vertical="center"/>
    </xf>
    <xf numFmtId="0" fontId="100" fillId="0" borderId="10" xfId="0" applyFont="1" applyBorder="1" applyAlignment="1">
      <alignment horizontal="left"/>
    </xf>
    <xf numFmtId="0" fontId="100" fillId="0" borderId="19" xfId="0" applyFont="1" applyBorder="1" applyAlignment="1">
      <alignment horizontal="left"/>
    </xf>
    <xf numFmtId="0" fontId="100" fillId="0" borderId="10" xfId="0" applyFont="1" applyBorder="1" applyAlignment="1">
      <alignment horizontal="left" vertical="top"/>
    </xf>
    <xf numFmtId="0" fontId="100" fillId="0" borderId="19" xfId="0" applyFont="1" applyBorder="1" applyAlignment="1">
      <alignment horizontal="left" vertical="top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left" vertical="top"/>
    </xf>
    <xf numFmtId="0" fontId="100" fillId="0" borderId="52" xfId="0" applyFont="1" applyBorder="1" applyAlignment="1">
      <alignment horizontal="left"/>
    </xf>
    <xf numFmtId="0" fontId="100" fillId="0" borderId="53" xfId="0" applyFont="1" applyBorder="1" applyAlignment="1">
      <alignment horizontal="left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21" xfId="0" applyFont="1" applyBorder="1" applyAlignment="1">
      <alignment horizontal="left" vertical="top"/>
    </xf>
    <xf numFmtId="165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54" fillId="0" borderId="54" xfId="0" applyFont="1" applyBorder="1" applyAlignment="1">
      <alignment horizontal="left"/>
    </xf>
    <xf numFmtId="0" fontId="54" fillId="0" borderId="55" xfId="0" applyFont="1" applyBorder="1" applyAlignment="1">
      <alignment horizontal="left"/>
    </xf>
    <xf numFmtId="0" fontId="54" fillId="0" borderId="56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115" fillId="0" borderId="29" xfId="0" applyFont="1" applyBorder="1" applyAlignment="1" quotePrefix="1">
      <alignment horizontal="left"/>
    </xf>
    <xf numFmtId="0" fontId="103" fillId="0" borderId="48" xfId="0" applyFont="1" applyBorder="1" applyAlignment="1" quotePrefix="1">
      <alignment horizontal="left" vertical="top"/>
    </xf>
    <xf numFmtId="0" fontId="100" fillId="0" borderId="0" xfId="0" applyFont="1" applyBorder="1" applyAlignment="1" quotePrefix="1">
      <alignment horizontal="left"/>
    </xf>
    <xf numFmtId="0" fontId="110" fillId="0" borderId="0" xfId="0" applyFont="1" applyBorder="1" applyAlignment="1" quotePrefix="1">
      <alignment horizontal="left"/>
    </xf>
    <xf numFmtId="0" fontId="54" fillId="0" borderId="57" xfId="0" applyFont="1" applyBorder="1" applyAlignment="1" quotePrefix="1">
      <alignment horizontal="left"/>
    </xf>
    <xf numFmtId="0" fontId="54" fillId="0" borderId="58" xfId="0" applyFont="1" applyBorder="1" applyAlignment="1" quotePrefix="1">
      <alignment horizontal="left"/>
    </xf>
    <xf numFmtId="0" fontId="103" fillId="0" borderId="21" xfId="0" applyFont="1" applyBorder="1" applyAlignment="1">
      <alignment/>
    </xf>
    <xf numFmtId="0" fontId="103" fillId="0" borderId="27" xfId="0" applyFont="1" applyBorder="1" applyAlignment="1">
      <alignment/>
    </xf>
    <xf numFmtId="0" fontId="103" fillId="0" borderId="59" xfId="0" applyFont="1" applyBorder="1" applyAlignment="1">
      <alignment/>
    </xf>
    <xf numFmtId="0" fontId="103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21" fillId="0" borderId="65" xfId="0" applyFont="1" applyBorder="1" applyAlignment="1">
      <alignment horizontal="center"/>
    </xf>
    <xf numFmtId="0" fontId="103" fillId="0" borderId="46" xfId="0" applyFont="1" applyBorder="1" applyAlignment="1">
      <alignment/>
    </xf>
    <xf numFmtId="0" fontId="0" fillId="0" borderId="66" xfId="0" applyBorder="1" applyAlignment="1">
      <alignment/>
    </xf>
    <xf numFmtId="168" fontId="0" fillId="0" borderId="0" xfId="0" applyNumberFormat="1" applyBorder="1" applyAlignment="1">
      <alignment/>
    </xf>
    <xf numFmtId="0" fontId="121" fillId="0" borderId="0" xfId="0" applyFont="1" applyBorder="1" applyAlignment="1">
      <alignment/>
    </xf>
    <xf numFmtId="0" fontId="103" fillId="0" borderId="50" xfId="0" applyFont="1" applyBorder="1" applyAlignment="1">
      <alignment/>
    </xf>
    <xf numFmtId="0" fontId="0" fillId="0" borderId="67" xfId="0" applyBorder="1" applyAlignment="1">
      <alignment/>
    </xf>
    <xf numFmtId="0" fontId="103" fillId="0" borderId="68" xfId="0" applyFont="1" applyBorder="1" applyAlignment="1">
      <alignment/>
    </xf>
    <xf numFmtId="0" fontId="103" fillId="0" borderId="21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100" fillId="0" borderId="0" xfId="0" applyFont="1" applyAlignment="1">
      <alignment horizontal="left"/>
    </xf>
    <xf numFmtId="0" fontId="103" fillId="0" borderId="49" xfId="0" applyFont="1" applyBorder="1" applyAlignment="1">
      <alignment horizontal="left"/>
    </xf>
    <xf numFmtId="0" fontId="103" fillId="0" borderId="17" xfId="0" applyFont="1" applyBorder="1" applyAlignment="1">
      <alignment horizontal="left"/>
    </xf>
    <xf numFmtId="0" fontId="0" fillId="0" borderId="45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0" xfId="0" applyBorder="1" applyAlignment="1">
      <alignment horizontal="left"/>
    </xf>
    <xf numFmtId="0" fontId="100" fillId="0" borderId="11" xfId="0" applyFont="1" applyBorder="1" applyAlignment="1">
      <alignment horizontal="left" vertical="top"/>
    </xf>
    <xf numFmtId="0" fontId="100" fillId="0" borderId="70" xfId="0" applyFont="1" applyBorder="1" applyAlignment="1">
      <alignment horizontal="left" vertical="top"/>
    </xf>
    <xf numFmtId="0" fontId="100" fillId="0" borderId="30" xfId="0" applyFont="1" applyBorder="1" applyAlignment="1">
      <alignment horizontal="left" vertical="top"/>
    </xf>
    <xf numFmtId="0" fontId="100" fillId="0" borderId="20" xfId="0" applyFont="1" applyBorder="1" applyAlignment="1">
      <alignment horizontal="left" vertical="top"/>
    </xf>
    <xf numFmtId="0" fontId="100" fillId="0" borderId="17" xfId="0" applyFont="1" applyBorder="1" applyAlignment="1">
      <alignment horizontal="left" vertical="top"/>
    </xf>
    <xf numFmtId="0" fontId="100" fillId="0" borderId="25" xfId="0" applyFont="1" applyBorder="1" applyAlignment="1">
      <alignment horizontal="left" vertical="top"/>
    </xf>
    <xf numFmtId="0" fontId="100" fillId="0" borderId="71" xfId="0" applyFont="1" applyBorder="1" applyAlignment="1">
      <alignment horizontal="left" vertical="top"/>
    </xf>
    <xf numFmtId="0" fontId="100" fillId="0" borderId="51" xfId="0" applyFont="1" applyBorder="1" applyAlignment="1">
      <alignment horizontal="left" vertical="top"/>
    </xf>
    <xf numFmtId="0" fontId="100" fillId="0" borderId="72" xfId="0" applyFont="1" applyBorder="1" applyAlignment="1">
      <alignment horizontal="left" vertical="top"/>
    </xf>
    <xf numFmtId="0" fontId="100" fillId="0" borderId="73" xfId="0" applyFont="1" applyBorder="1" applyAlignment="1">
      <alignment horizontal="left" vertical="top"/>
    </xf>
    <xf numFmtId="0" fontId="100" fillId="0" borderId="74" xfId="0" applyFont="1" applyBorder="1" applyAlignment="1">
      <alignment horizontal="left" vertical="top"/>
    </xf>
    <xf numFmtId="0" fontId="100" fillId="0" borderId="18" xfId="0" applyFont="1" applyBorder="1" applyAlignment="1">
      <alignment horizontal="left" vertical="top"/>
    </xf>
    <xf numFmtId="0" fontId="100" fillId="0" borderId="21" xfId="0" applyFont="1" applyBorder="1" applyAlignment="1">
      <alignment horizontal="left" vertical="top"/>
    </xf>
    <xf numFmtId="0" fontId="100" fillId="0" borderId="12" xfId="0" applyFont="1" applyBorder="1" applyAlignment="1">
      <alignment horizontal="left" vertical="top"/>
    </xf>
    <xf numFmtId="0" fontId="100" fillId="0" borderId="0" xfId="0" applyFont="1" applyBorder="1" applyAlignment="1">
      <alignment horizontal="left" vertical="top"/>
    </xf>
    <xf numFmtId="0" fontId="100" fillId="0" borderId="75" xfId="0" applyFont="1" applyBorder="1" applyAlignment="1">
      <alignment horizontal="left" vertical="top"/>
    </xf>
    <xf numFmtId="0" fontId="82" fillId="0" borderId="43" xfId="0" applyFont="1" applyBorder="1" applyAlignment="1">
      <alignment horizontal="right"/>
    </xf>
    <xf numFmtId="0" fontId="0" fillId="0" borderId="21" xfId="0" applyFont="1" applyBorder="1" applyAlignment="1" quotePrefix="1">
      <alignment horizontal="left" vertical="top"/>
    </xf>
    <xf numFmtId="167" fontId="0" fillId="0" borderId="0" xfId="0" applyNumberFormat="1" applyFill="1" applyBorder="1" applyAlignment="1">
      <alignment/>
    </xf>
    <xf numFmtId="0" fontId="115" fillId="0" borderId="0" xfId="0" applyFont="1" applyBorder="1" applyAlignment="1" quotePrefix="1">
      <alignment horizontal="left"/>
    </xf>
    <xf numFmtId="0" fontId="103" fillId="0" borderId="0" xfId="0" applyFont="1" applyBorder="1" applyAlignment="1" quotePrefix="1">
      <alignment horizontal="left" vertical="top"/>
    </xf>
    <xf numFmtId="0" fontId="121" fillId="0" borderId="37" xfId="0" applyFont="1" applyBorder="1" applyAlignment="1">
      <alignment/>
    </xf>
    <xf numFmtId="0" fontId="0" fillId="0" borderId="19" xfId="0" applyFont="1" applyBorder="1" applyAlignment="1" quotePrefix="1">
      <alignment horizontal="left" vertical="top"/>
    </xf>
    <xf numFmtId="0" fontId="0" fillId="0" borderId="76" xfId="0" applyFont="1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121" fillId="0" borderId="77" xfId="0" applyFont="1" applyBorder="1" applyAlignment="1">
      <alignment/>
    </xf>
    <xf numFmtId="0" fontId="121" fillId="0" borderId="21" xfId="0" applyFont="1" applyBorder="1" applyAlignment="1">
      <alignment/>
    </xf>
    <xf numFmtId="0" fontId="121" fillId="0" borderId="68" xfId="0" applyFont="1" applyBorder="1" applyAlignment="1">
      <alignment/>
    </xf>
    <xf numFmtId="0" fontId="100" fillId="0" borderId="11" xfId="0" applyFont="1" applyBorder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 horizontal="left"/>
    </xf>
    <xf numFmtId="0" fontId="121" fillId="0" borderId="11" xfId="0" applyFont="1" applyBorder="1" applyAlignment="1">
      <alignment horizontal="left"/>
    </xf>
    <xf numFmtId="0" fontId="110" fillId="36" borderId="10" xfId="0" applyFont="1" applyFill="1" applyBorder="1" applyAlignment="1">
      <alignment/>
    </xf>
    <xf numFmtId="0" fontId="110" fillId="36" borderId="19" xfId="0" applyFont="1" applyFill="1" applyBorder="1" applyAlignment="1">
      <alignment/>
    </xf>
    <xf numFmtId="0" fontId="110" fillId="0" borderId="10" xfId="0" applyFont="1" applyBorder="1" applyAlignment="1">
      <alignment/>
    </xf>
    <xf numFmtId="0" fontId="110" fillId="0" borderId="19" xfId="0" applyFont="1" applyBorder="1" applyAlignment="1">
      <alignment/>
    </xf>
    <xf numFmtId="0" fontId="120" fillId="0" borderId="4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115" fillId="0" borderId="43" xfId="0" applyFont="1" applyBorder="1" applyAlignment="1">
      <alignment horizontal="left"/>
    </xf>
    <xf numFmtId="0" fontId="120" fillId="0" borderId="47" xfId="0" applyFont="1" applyBorder="1" applyAlignment="1">
      <alignment horizontal="left" vertical="center"/>
    </xf>
    <xf numFmtId="0" fontId="100" fillId="0" borderId="78" xfId="0" applyFont="1" applyBorder="1" applyAlignment="1">
      <alignment horizontal="left"/>
    </xf>
    <xf numFmtId="0" fontId="0" fillId="0" borderId="66" xfId="0" applyFont="1" applyBorder="1" applyAlignment="1">
      <alignment horizontal="left" vertical="top"/>
    </xf>
    <xf numFmtId="0" fontId="100" fillId="0" borderId="78" xfId="0" applyFont="1" applyBorder="1" applyAlignment="1">
      <alignment/>
    </xf>
    <xf numFmtId="0" fontId="0" fillId="0" borderId="18" xfId="0" applyFont="1" applyBorder="1" applyAlignment="1">
      <alignment horizontal="left" vertical="top"/>
    </xf>
    <xf numFmtId="167" fontId="0" fillId="0" borderId="19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0" fillId="0" borderId="79" xfId="0" applyNumberFormat="1" applyFill="1" applyBorder="1" applyAlignment="1">
      <alignment/>
    </xf>
    <xf numFmtId="0" fontId="0" fillId="0" borderId="6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00" fillId="0" borderId="43" xfId="0" applyFont="1" applyBorder="1" applyAlignment="1">
      <alignment horizontal="left"/>
    </xf>
    <xf numFmtId="0" fontId="103" fillId="0" borderId="48" xfId="0" applyFont="1" applyBorder="1" applyAlignment="1">
      <alignment horizontal="left" vertical="top"/>
    </xf>
    <xf numFmtId="0" fontId="100" fillId="0" borderId="44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1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9" xfId="0" applyFill="1" applyBorder="1" applyAlignment="1">
      <alignment/>
    </xf>
    <xf numFmtId="0" fontId="0" fillId="0" borderId="26" xfId="0" applyBorder="1" applyAlignment="1">
      <alignment vertical="center"/>
    </xf>
    <xf numFmtId="9" fontId="0" fillId="0" borderId="12" xfId="6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8" fillId="0" borderId="1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38" borderId="80" xfId="0" applyFill="1" applyBorder="1" applyAlignment="1">
      <alignment/>
    </xf>
    <xf numFmtId="0" fontId="0" fillId="38" borderId="52" xfId="0" applyFill="1" applyBorder="1" applyAlignment="1">
      <alignment/>
    </xf>
    <xf numFmtId="0" fontId="0" fillId="38" borderId="51" xfId="0" applyFill="1" applyBorder="1" applyAlignment="1">
      <alignment/>
    </xf>
    <xf numFmtId="0" fontId="0" fillId="38" borderId="53" xfId="0" applyFill="1" applyBorder="1" applyAlignment="1">
      <alignment/>
    </xf>
    <xf numFmtId="0" fontId="0" fillId="0" borderId="1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00" fillId="0" borderId="43" xfId="0" applyFont="1" applyBorder="1" applyAlignment="1">
      <alignment/>
    </xf>
    <xf numFmtId="0" fontId="0" fillId="0" borderId="80" xfId="0" applyFont="1" applyBorder="1" applyAlignment="1">
      <alignment horizontal="left" vertical="top"/>
    </xf>
    <xf numFmtId="0" fontId="103" fillId="0" borderId="52" xfId="0" applyFont="1" applyBorder="1" applyAlignment="1">
      <alignment horizontal="left" vertical="top"/>
    </xf>
    <xf numFmtId="0" fontId="103" fillId="0" borderId="52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top"/>
    </xf>
    <xf numFmtId="0" fontId="0" fillId="0" borderId="72" xfId="0" applyFont="1" applyBorder="1" applyAlignment="1">
      <alignment horizontal="left" vertical="top"/>
    </xf>
    <xf numFmtId="0" fontId="103" fillId="0" borderId="48" xfId="0" applyFont="1" applyBorder="1" applyAlignment="1">
      <alignment horizontal="left" vertical="center"/>
    </xf>
    <xf numFmtId="0" fontId="103" fillId="0" borderId="81" xfId="0" applyFont="1" applyBorder="1" applyAlignment="1">
      <alignment horizontal="center" textRotation="90" wrapText="1" readingOrder="1"/>
    </xf>
    <xf numFmtId="0" fontId="103" fillId="0" borderId="82" xfId="0" applyFont="1" applyBorder="1" applyAlignment="1">
      <alignment horizontal="center" textRotation="90" wrapText="1"/>
    </xf>
    <xf numFmtId="0" fontId="103" fillId="0" borderId="82" xfId="0" applyFont="1" applyBorder="1" applyAlignment="1">
      <alignment horizontal="center" wrapText="1" readingOrder="1"/>
    </xf>
    <xf numFmtId="0" fontId="103" fillId="0" borderId="82" xfId="0" applyFont="1" applyBorder="1" applyAlignment="1">
      <alignment horizontal="center" textRotation="90"/>
    </xf>
    <xf numFmtId="0" fontId="103" fillId="0" borderId="82" xfId="0" applyFont="1" applyBorder="1" applyAlignment="1">
      <alignment horizontal="center" readingOrder="1"/>
    </xf>
    <xf numFmtId="0" fontId="103" fillId="0" borderId="83" xfId="0" applyFont="1" applyBorder="1" applyAlignment="1">
      <alignment horizontal="center" wrapText="1"/>
    </xf>
    <xf numFmtId="0" fontId="100" fillId="0" borderId="74" xfId="0" applyFont="1" applyBorder="1" applyAlignment="1">
      <alignment horizontal="left" vertical="top" wrapText="1"/>
    </xf>
    <xf numFmtId="0" fontId="100" fillId="0" borderId="74" xfId="0" applyFont="1" applyBorder="1" applyAlignment="1">
      <alignment horizontal="left" wrapText="1"/>
    </xf>
    <xf numFmtId="0" fontId="103" fillId="0" borderId="74" xfId="0" applyFont="1" applyBorder="1" applyAlignment="1">
      <alignment horizontal="left" wrapText="1"/>
    </xf>
    <xf numFmtId="0" fontId="110" fillId="0" borderId="74" xfId="0" applyFont="1" applyBorder="1" applyAlignment="1">
      <alignment horizontal="left"/>
    </xf>
    <xf numFmtId="0" fontId="100" fillId="0" borderId="11" xfId="0" applyFont="1" applyBorder="1" applyAlignment="1">
      <alignment horizontal="left" vertical="top" wrapText="1"/>
    </xf>
    <xf numFmtId="0" fontId="100" fillId="0" borderId="11" xfId="0" applyFont="1" applyBorder="1" applyAlignment="1">
      <alignment horizontal="left" wrapText="1"/>
    </xf>
    <xf numFmtId="0" fontId="103" fillId="0" borderId="11" xfId="0" applyFont="1" applyBorder="1" applyAlignment="1">
      <alignment horizontal="left" wrapText="1"/>
    </xf>
    <xf numFmtId="0" fontId="110" fillId="0" borderId="11" xfId="0" applyFont="1" applyBorder="1" applyAlignment="1">
      <alignment horizontal="left"/>
    </xf>
    <xf numFmtId="0" fontId="100" fillId="0" borderId="75" xfId="0" applyFont="1" applyBorder="1" applyAlignment="1">
      <alignment horizontal="left" wrapText="1"/>
    </xf>
    <xf numFmtId="0" fontId="100" fillId="0" borderId="75" xfId="0" applyFont="1" applyBorder="1" applyAlignment="1">
      <alignment wrapText="1"/>
    </xf>
    <xf numFmtId="0" fontId="103" fillId="0" borderId="75" xfId="0" applyFont="1" applyBorder="1" applyAlignment="1">
      <alignment horizontal="left" wrapText="1"/>
    </xf>
    <xf numFmtId="0" fontId="110" fillId="0" borderId="75" xfId="0" applyFont="1" applyBorder="1" applyAlignment="1">
      <alignment horizontal="left"/>
    </xf>
    <xf numFmtId="167" fontId="0" fillId="0" borderId="46" xfId="0" applyNumberFormat="1" applyFill="1" applyBorder="1" applyAlignment="1">
      <alignment/>
    </xf>
    <xf numFmtId="167" fontId="0" fillId="0" borderId="49" xfId="0" applyNumberFormat="1" applyFill="1" applyBorder="1" applyAlignment="1">
      <alignment/>
    </xf>
    <xf numFmtId="0" fontId="54" fillId="0" borderId="74" xfId="0" applyFont="1" applyBorder="1" applyAlignment="1">
      <alignment horizontal="left"/>
    </xf>
    <xf numFmtId="0" fontId="110" fillId="0" borderId="84" xfId="0" applyFont="1" applyBorder="1" applyAlignment="1">
      <alignment horizontal="left"/>
    </xf>
    <xf numFmtId="167" fontId="0" fillId="0" borderId="25" xfId="0" applyNumberFormat="1" applyFill="1" applyBorder="1" applyAlignment="1">
      <alignment/>
    </xf>
    <xf numFmtId="0" fontId="110" fillId="0" borderId="60" xfId="0" applyFont="1" applyBorder="1" applyAlignment="1">
      <alignment horizontal="left"/>
    </xf>
    <xf numFmtId="167" fontId="0" fillId="0" borderId="48" xfId="0" applyNumberFormat="1" applyFill="1" applyBorder="1" applyAlignment="1">
      <alignment horizontal="right"/>
    </xf>
    <xf numFmtId="167" fontId="0" fillId="0" borderId="78" xfId="0" applyNumberFormat="1" applyFill="1" applyBorder="1" applyAlignment="1">
      <alignment/>
    </xf>
    <xf numFmtId="0" fontId="54" fillId="0" borderId="75" xfId="0" applyFont="1" applyBorder="1" applyAlignment="1">
      <alignment horizontal="left"/>
    </xf>
    <xf numFmtId="0" fontId="110" fillId="0" borderId="51" xfId="0" applyFont="1" applyBorder="1" applyAlignment="1">
      <alignment horizontal="left"/>
    </xf>
    <xf numFmtId="0" fontId="122" fillId="0" borderId="15" xfId="0" applyFont="1" applyBorder="1" applyAlignment="1">
      <alignment horizontal="center" vertical="center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164" fontId="101" fillId="0" borderId="28" xfId="0" applyNumberFormat="1" applyFont="1" applyBorder="1" applyAlignment="1">
      <alignment horizontal="center"/>
    </xf>
    <xf numFmtId="0" fontId="100" fillId="0" borderId="28" xfId="0" applyFont="1" applyBorder="1" applyAlignment="1">
      <alignment horizontal="left" vertical="top"/>
    </xf>
    <xf numFmtId="0" fontId="100" fillId="0" borderId="27" xfId="0" applyFont="1" applyBorder="1" applyAlignment="1">
      <alignment horizontal="left" vertical="top"/>
    </xf>
    <xf numFmtId="0" fontId="100" fillId="0" borderId="85" xfId="0" applyFont="1" applyBorder="1" applyAlignment="1">
      <alignment horizontal="left" vertical="top"/>
    </xf>
    <xf numFmtId="0" fontId="100" fillId="0" borderId="86" xfId="0" applyFont="1" applyBorder="1" applyAlignment="1">
      <alignment horizontal="left" vertical="top"/>
    </xf>
    <xf numFmtId="0" fontId="100" fillId="0" borderId="87" xfId="0" applyFont="1" applyBorder="1" applyAlignment="1">
      <alignment horizontal="left" vertical="top"/>
    </xf>
    <xf numFmtId="0" fontId="100" fillId="0" borderId="27" xfId="0" applyFont="1" applyBorder="1" applyAlignment="1">
      <alignment horizontal="left" vertical="top" wrapText="1"/>
    </xf>
    <xf numFmtId="0" fontId="100" fillId="0" borderId="56" xfId="0" applyFont="1" applyBorder="1" applyAlignment="1">
      <alignment horizontal="left" vertical="top" wrapText="1"/>
    </xf>
    <xf numFmtId="0" fontId="100" fillId="0" borderId="26" xfId="0" applyFont="1" applyBorder="1" applyAlignment="1">
      <alignment horizontal="left" vertical="top"/>
    </xf>
    <xf numFmtId="0" fontId="100" fillId="0" borderId="22" xfId="0" applyFont="1" applyBorder="1" applyAlignment="1">
      <alignment horizontal="left" vertical="top"/>
    </xf>
    <xf numFmtId="0" fontId="100" fillId="0" borderId="60" xfId="0" applyFont="1" applyBorder="1" applyAlignment="1">
      <alignment horizontal="left" vertical="top"/>
    </xf>
    <xf numFmtId="0" fontId="113" fillId="36" borderId="42" xfId="0" applyFont="1" applyFill="1" applyBorder="1" applyAlignment="1">
      <alignment horizontal="center" vertical="center" wrapText="1"/>
    </xf>
    <xf numFmtId="0" fontId="100" fillId="36" borderId="11" xfId="0" applyFont="1" applyFill="1" applyBorder="1" applyAlignment="1">
      <alignment horizontal="center"/>
    </xf>
    <xf numFmtId="0" fontId="101" fillId="0" borderId="18" xfId="0" applyFont="1" applyBorder="1" applyAlignment="1">
      <alignment horizontal="center"/>
    </xf>
    <xf numFmtId="0" fontId="121" fillId="0" borderId="88" xfId="0" applyFont="1" applyBorder="1" applyAlignment="1">
      <alignment/>
    </xf>
    <xf numFmtId="0" fontId="12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8" fillId="39" borderId="89" xfId="0" applyFont="1" applyFill="1" applyBorder="1" applyAlignment="1">
      <alignment/>
    </xf>
    <xf numFmtId="0" fontId="98" fillId="39" borderId="90" xfId="0" applyFont="1" applyFill="1" applyBorder="1" applyAlignment="1">
      <alignment/>
    </xf>
    <xf numFmtId="0" fontId="98" fillId="39" borderId="10" xfId="0" applyFont="1" applyFill="1" applyBorder="1" applyAlignment="1">
      <alignment/>
    </xf>
    <xf numFmtId="0" fontId="98" fillId="39" borderId="19" xfId="0" applyFont="1" applyFill="1" applyBorder="1" applyAlignment="1">
      <alignment/>
    </xf>
    <xf numFmtId="0" fontId="0" fillId="0" borderId="91" xfId="0" applyBorder="1" applyAlignment="1">
      <alignment/>
    </xf>
    <xf numFmtId="0" fontId="0" fillId="0" borderId="0" xfId="0" applyAlignment="1">
      <alignment horizontal="center"/>
    </xf>
    <xf numFmtId="0" fontId="0" fillId="0" borderId="92" xfId="0" applyBorder="1" applyAlignment="1">
      <alignment/>
    </xf>
    <xf numFmtId="0" fontId="0" fillId="0" borderId="90" xfId="0" applyBorder="1" applyAlignment="1">
      <alignment/>
    </xf>
    <xf numFmtId="0" fontId="0" fillId="0" borderId="93" xfId="0" applyBorder="1" applyAlignment="1">
      <alignment/>
    </xf>
    <xf numFmtId="0" fontId="126" fillId="0" borderId="94" xfId="0" applyFont="1" applyBorder="1" applyAlignment="1">
      <alignment/>
    </xf>
    <xf numFmtId="0" fontId="100" fillId="36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2" fillId="0" borderId="2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166" fontId="61" fillId="0" borderId="31" xfId="0" applyNumberFormat="1" applyFont="1" applyFill="1" applyBorder="1" applyAlignment="1">
      <alignment/>
    </xf>
    <xf numFmtId="166" fontId="61" fillId="0" borderId="32" xfId="0" applyNumberFormat="1" applyFont="1" applyBorder="1" applyAlignment="1">
      <alignment/>
    </xf>
    <xf numFmtId="0" fontId="61" fillId="0" borderId="32" xfId="0" applyFont="1" applyBorder="1" applyAlignment="1">
      <alignment/>
    </xf>
    <xf numFmtId="0" fontId="61" fillId="0" borderId="0" xfId="0" applyFont="1" applyBorder="1" applyAlignment="1">
      <alignment/>
    </xf>
    <xf numFmtId="49" fontId="61" fillId="0" borderId="31" xfId="0" applyNumberFormat="1" applyFont="1" applyFill="1" applyBorder="1" applyAlignment="1">
      <alignment/>
    </xf>
    <xf numFmtId="49" fontId="61" fillId="0" borderId="32" xfId="0" applyNumberFormat="1" applyFont="1" applyBorder="1" applyAlignment="1">
      <alignment/>
    </xf>
    <xf numFmtId="49" fontId="61" fillId="0" borderId="33" xfId="0" applyNumberFormat="1" applyFont="1" applyBorder="1" applyAlignment="1">
      <alignment/>
    </xf>
    <xf numFmtId="0" fontId="100" fillId="4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122" fillId="0" borderId="0" xfId="0" applyFont="1" applyAlignment="1">
      <alignment/>
    </xf>
    <xf numFmtId="0" fontId="125" fillId="0" borderId="95" xfId="0" applyFont="1" applyBorder="1" applyAlignment="1">
      <alignment/>
    </xf>
    <xf numFmtId="0" fontId="110" fillId="0" borderId="96" xfId="0" applyFont="1" applyBorder="1" applyAlignment="1">
      <alignment/>
    </xf>
    <xf numFmtId="49" fontId="110" fillId="0" borderId="36" xfId="0" applyNumberFormat="1" applyFont="1" applyFill="1" applyBorder="1" applyAlignment="1">
      <alignment/>
    </xf>
    <xf numFmtId="0" fontId="110" fillId="0" borderId="97" xfId="0" applyFont="1" applyFill="1" applyBorder="1" applyAlignment="1">
      <alignment/>
    </xf>
    <xf numFmtId="0" fontId="110" fillId="0" borderId="36" xfId="0" applyFont="1" applyFill="1" applyBorder="1" applyAlignment="1">
      <alignment/>
    </xf>
    <xf numFmtId="49" fontId="110" fillId="0" borderId="37" xfId="0" applyNumberFormat="1" applyFont="1" applyFill="1" applyBorder="1" applyAlignment="1">
      <alignment/>
    </xf>
    <xf numFmtId="0" fontId="110" fillId="0" borderId="98" xfId="0" applyFont="1" applyFill="1" applyBorder="1" applyAlignment="1">
      <alignment/>
    </xf>
    <xf numFmtId="0" fontId="110" fillId="0" borderId="37" xfId="0" applyFont="1" applyFill="1" applyBorder="1" applyAlignment="1">
      <alignment/>
    </xf>
    <xf numFmtId="49" fontId="110" fillId="0" borderId="37" xfId="0" applyNumberFormat="1" applyFont="1" applyBorder="1" applyAlignment="1">
      <alignment/>
    </xf>
    <xf numFmtId="0" fontId="110" fillId="0" borderId="98" xfId="0" applyFont="1" applyBorder="1" applyAlignment="1">
      <alignment/>
    </xf>
    <xf numFmtId="0" fontId="110" fillId="0" borderId="37" xfId="0" applyFont="1" applyBorder="1" applyAlignment="1">
      <alignment/>
    </xf>
    <xf numFmtId="49" fontId="110" fillId="0" borderId="38" xfId="0" applyNumberFormat="1" applyFont="1" applyBorder="1" applyAlignment="1">
      <alignment/>
    </xf>
    <xf numFmtId="0" fontId="110" fillId="0" borderId="34" xfId="0" applyFont="1" applyBorder="1" applyAlignment="1">
      <alignment/>
    </xf>
    <xf numFmtId="0" fontId="110" fillId="0" borderId="38" xfId="0" applyFont="1" applyBorder="1" applyAlignment="1">
      <alignment/>
    </xf>
    <xf numFmtId="0" fontId="127" fillId="36" borderId="10" xfId="0" applyFont="1" applyFill="1" applyBorder="1" applyAlignment="1">
      <alignment horizontal="center"/>
    </xf>
    <xf numFmtId="0" fontId="101" fillId="36" borderId="10" xfId="0" applyFont="1" applyFill="1" applyBorder="1" applyAlignment="1">
      <alignment horizontal="center"/>
    </xf>
    <xf numFmtId="0" fontId="0" fillId="0" borderId="18" xfId="0" applyBorder="1" applyAlignment="1">
      <alignment horizontal="left" vertical="top"/>
    </xf>
    <xf numFmtId="49" fontId="121" fillId="0" borderId="37" xfId="0" applyNumberFormat="1" applyFont="1" applyBorder="1" applyAlignment="1">
      <alignment/>
    </xf>
    <xf numFmtId="49" fontId="121" fillId="0" borderId="77" xfId="0" applyNumberFormat="1" applyFont="1" applyBorder="1" applyAlignment="1">
      <alignment/>
    </xf>
    <xf numFmtId="0" fontId="100" fillId="41" borderId="16" xfId="0" applyFont="1" applyFill="1" applyBorder="1" applyAlignment="1">
      <alignment/>
    </xf>
    <xf numFmtId="0" fontId="100" fillId="41" borderId="15" xfId="0" applyFont="1" applyFill="1" applyBorder="1" applyAlignment="1">
      <alignment/>
    </xf>
    <xf numFmtId="0" fontId="121" fillId="41" borderId="11" xfId="0" applyFont="1" applyFill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98" fillId="0" borderId="12" xfId="0" applyFont="1" applyBorder="1" applyAlignment="1">
      <alignment/>
    </xf>
    <xf numFmtId="0" fontId="110" fillId="0" borderId="48" xfId="0" applyFont="1" applyBorder="1" applyAlignment="1">
      <alignment horizontal="left"/>
    </xf>
    <xf numFmtId="0" fontId="110" fillId="0" borderId="18" xfId="0" applyFont="1" applyBorder="1" applyAlignment="1">
      <alignment horizontal="left" vertical="top"/>
    </xf>
    <xf numFmtId="0" fontId="119" fillId="42" borderId="28" xfId="0" applyFont="1" applyFill="1" applyBorder="1" applyAlignment="1">
      <alignment horizontal="center" vertical="top" wrapText="1"/>
    </xf>
    <xf numFmtId="0" fontId="52" fillId="42" borderId="28" xfId="0" applyFont="1" applyFill="1" applyBorder="1" applyAlignment="1">
      <alignment horizontal="center" vertical="top"/>
    </xf>
    <xf numFmtId="0" fontId="52" fillId="42" borderId="57" xfId="0" applyFont="1" applyFill="1" applyBorder="1" applyAlignment="1">
      <alignment horizontal="center"/>
    </xf>
    <xf numFmtId="0" fontId="52" fillId="42" borderId="58" xfId="0" applyFont="1" applyFill="1" applyBorder="1" applyAlignment="1">
      <alignment horizontal="center"/>
    </xf>
    <xf numFmtId="0" fontId="122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wrapText="1"/>
    </xf>
    <xf numFmtId="0" fontId="110" fillId="0" borderId="28" xfId="0" applyFont="1" applyBorder="1" applyAlignment="1">
      <alignment horizontal="center"/>
    </xf>
    <xf numFmtId="49" fontId="110" fillId="0" borderId="28" xfId="0" applyNumberFormat="1" applyFont="1" applyBorder="1" applyAlignment="1">
      <alignment horizontal="center"/>
    </xf>
    <xf numFmtId="0" fontId="121" fillId="41" borderId="11" xfId="0" applyFont="1" applyFill="1" applyBorder="1" applyAlignment="1">
      <alignment/>
    </xf>
    <xf numFmtId="0" fontId="100" fillId="40" borderId="15" xfId="0" applyFont="1" applyFill="1" applyBorder="1" applyAlignment="1">
      <alignment/>
    </xf>
    <xf numFmtId="0" fontId="100" fillId="41" borderId="13" xfId="0" applyFont="1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54" fillId="42" borderId="54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4" fillId="0" borderId="55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42" borderId="57" xfId="0" applyFont="1" applyFill="1" applyBorder="1" applyAlignment="1">
      <alignment horizontal="center"/>
    </xf>
    <xf numFmtId="0" fontId="100" fillId="42" borderId="99" xfId="0" applyFont="1" applyFill="1" applyBorder="1" applyAlignment="1">
      <alignment horizontal="center"/>
    </xf>
    <xf numFmtId="0" fontId="98" fillId="0" borderId="0" xfId="0" applyFont="1" applyBorder="1" applyAlignment="1">
      <alignment/>
    </xf>
    <xf numFmtId="0" fontId="100" fillId="42" borderId="27" xfId="0" applyFont="1" applyFill="1" applyBorder="1" applyAlignment="1">
      <alignment horizontal="center" vertical="top" wrapText="1"/>
    </xf>
    <xf numFmtId="0" fontId="100" fillId="0" borderId="21" xfId="0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 vertical="top" wrapText="1"/>
    </xf>
    <xf numFmtId="0" fontId="54" fillId="42" borderId="27" xfId="0" applyFont="1" applyFill="1" applyBorder="1" applyAlignment="1">
      <alignment horizontal="center" vertical="top"/>
    </xf>
    <xf numFmtId="0" fontId="54" fillId="0" borderId="27" xfId="0" applyFont="1" applyBorder="1" applyAlignment="1">
      <alignment horizontal="center" vertical="top"/>
    </xf>
    <xf numFmtId="0" fontId="54" fillId="0" borderId="28" xfId="0" applyFont="1" applyBorder="1" applyAlignment="1">
      <alignment horizontal="center" vertical="top"/>
    </xf>
    <xf numFmtId="0" fontId="54" fillId="0" borderId="54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42" borderId="55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101" fillId="0" borderId="22" xfId="0" applyFont="1" applyFill="1" applyBorder="1" applyAlignment="1">
      <alignment horizontal="center"/>
    </xf>
    <xf numFmtId="0" fontId="110" fillId="36" borderId="28" xfId="0" applyFont="1" applyFill="1" applyBorder="1" applyAlignment="1">
      <alignment horizontal="center"/>
    </xf>
    <xf numFmtId="0" fontId="126" fillId="36" borderId="18" xfId="0" applyFont="1" applyFill="1" applyBorder="1" applyAlignment="1">
      <alignment horizontal="center"/>
    </xf>
    <xf numFmtId="0" fontId="100" fillId="0" borderId="15" xfId="0" applyFont="1" applyFill="1" applyBorder="1" applyAlignment="1">
      <alignment/>
    </xf>
    <xf numFmtId="0" fontId="0" fillId="43" borderId="37" xfId="0" applyFill="1" applyBorder="1" applyAlignment="1">
      <alignment/>
    </xf>
    <xf numFmtId="0" fontId="100" fillId="36" borderId="11" xfId="0" applyFont="1" applyFill="1" applyBorder="1" applyAlignment="1">
      <alignment horizontal="center"/>
    </xf>
    <xf numFmtId="0" fontId="101" fillId="0" borderId="22" xfId="0" applyFont="1" applyFill="1" applyBorder="1" applyAlignment="1">
      <alignment horizontal="center"/>
    </xf>
    <xf numFmtId="20" fontId="0" fillId="36" borderId="26" xfId="0" applyNumberFormat="1" applyFill="1" applyBorder="1" applyAlignment="1">
      <alignment horizontal="center"/>
    </xf>
    <xf numFmtId="0" fontId="103" fillId="0" borderId="20" xfId="0" applyFont="1" applyBorder="1" applyAlignment="1">
      <alignment/>
    </xf>
    <xf numFmtId="0" fontId="102" fillId="0" borderId="17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28" fillId="0" borderId="0" xfId="0" applyFont="1" applyAlignment="1">
      <alignment vertical="center"/>
    </xf>
    <xf numFmtId="0" fontId="100" fillId="36" borderId="12" xfId="0" applyFont="1" applyFill="1" applyBorder="1" applyAlignment="1">
      <alignment/>
    </xf>
    <xf numFmtId="0" fontId="100" fillId="36" borderId="22" xfId="0" applyFont="1" applyFill="1" applyBorder="1" applyAlignment="1">
      <alignment/>
    </xf>
    <xf numFmtId="0" fontId="100" fillId="36" borderId="26" xfId="0" applyFont="1" applyFill="1" applyBorder="1" applyAlignment="1">
      <alignment horizontal="center"/>
    </xf>
    <xf numFmtId="0" fontId="61" fillId="0" borderId="33" xfId="0" applyFont="1" applyBorder="1" applyAlignment="1">
      <alignment/>
    </xf>
    <xf numFmtId="0" fontId="100" fillId="0" borderId="21" xfId="0" applyFont="1" applyBorder="1" applyAlignment="1">
      <alignment/>
    </xf>
    <xf numFmtId="166" fontId="61" fillId="0" borderId="36" xfId="0" applyNumberFormat="1" applyFont="1" applyFill="1" applyBorder="1" applyAlignment="1">
      <alignment/>
    </xf>
    <xf numFmtId="0" fontId="61" fillId="0" borderId="37" xfId="0" applyFont="1" applyBorder="1" applyAlignment="1">
      <alignment/>
    </xf>
    <xf numFmtId="0" fontId="61" fillId="0" borderId="38" xfId="0" applyFont="1" applyBorder="1" applyAlignment="1">
      <alignment horizontal="left"/>
    </xf>
    <xf numFmtId="0" fontId="102" fillId="36" borderId="10" xfId="0" applyFont="1" applyFill="1" applyBorder="1" applyAlignment="1">
      <alignment vertical="center"/>
    </xf>
    <xf numFmtId="0" fontId="0" fillId="36" borderId="19" xfId="0" applyFill="1" applyBorder="1" applyAlignment="1">
      <alignment/>
    </xf>
    <xf numFmtId="0" fontId="110" fillId="0" borderId="96" xfId="0" applyFont="1" applyBorder="1" applyAlignment="1" quotePrefix="1">
      <alignment/>
    </xf>
    <xf numFmtId="0" fontId="103" fillId="0" borderId="85" xfId="0" applyFont="1" applyBorder="1" applyAlignment="1">
      <alignment/>
    </xf>
    <xf numFmtId="0" fontId="101" fillId="0" borderId="66" xfId="0" applyFont="1" applyBorder="1" applyAlignment="1">
      <alignment horizontal="center"/>
    </xf>
    <xf numFmtId="164" fontId="101" fillId="36" borderId="66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121" fillId="43" borderId="37" xfId="0" applyFont="1" applyFill="1" applyBorder="1" applyAlignment="1">
      <alignment/>
    </xf>
    <xf numFmtId="0" fontId="110" fillId="43" borderId="98" xfId="0" applyFont="1" applyFill="1" applyBorder="1" applyAlignment="1">
      <alignment/>
    </xf>
    <xf numFmtId="49" fontId="0" fillId="43" borderId="100" xfId="0" applyNumberFormat="1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101" xfId="0" applyFill="1" applyBorder="1" applyAlignment="1">
      <alignment/>
    </xf>
    <xf numFmtId="0" fontId="0" fillId="43" borderId="102" xfId="0" applyFill="1" applyBorder="1" applyAlignment="1">
      <alignment horizontal="center"/>
    </xf>
    <xf numFmtId="0" fontId="110" fillId="0" borderId="10" xfId="0" applyFont="1" applyFill="1" applyBorder="1" applyAlignment="1">
      <alignment/>
    </xf>
    <xf numFmtId="0" fontId="110" fillId="0" borderId="19" xfId="0" applyFont="1" applyFill="1" applyBorder="1" applyAlignment="1">
      <alignment/>
    </xf>
    <xf numFmtId="0" fontId="110" fillId="0" borderId="18" xfId="0" applyFont="1" applyFill="1" applyBorder="1" applyAlignment="1">
      <alignment/>
    </xf>
    <xf numFmtId="0" fontId="110" fillId="0" borderId="15" xfId="0" applyFont="1" applyFill="1" applyBorder="1" applyAlignment="1">
      <alignment/>
    </xf>
    <xf numFmtId="0" fontId="103" fillId="0" borderId="48" xfId="0" applyFont="1" applyFill="1" applyBorder="1" applyAlignment="1">
      <alignment horizontal="left" vertical="top"/>
    </xf>
    <xf numFmtId="49" fontId="110" fillId="0" borderId="97" xfId="0" applyNumberFormat="1" applyFont="1" applyFill="1" applyBorder="1" applyAlignment="1">
      <alignment/>
    </xf>
    <xf numFmtId="0" fontId="103" fillId="43" borderId="11" xfId="0" applyFont="1" applyFill="1" applyBorder="1" applyAlignment="1">
      <alignment/>
    </xf>
    <xf numFmtId="49" fontId="121" fillId="0" borderId="37" xfId="0" applyNumberFormat="1" applyFont="1" applyFill="1" applyBorder="1" applyAlignment="1">
      <alignment/>
    </xf>
    <xf numFmtId="0" fontId="121" fillId="0" borderId="37" xfId="0" applyFont="1" applyFill="1" applyBorder="1" applyAlignment="1">
      <alignment/>
    </xf>
    <xf numFmtId="0" fontId="121" fillId="0" borderId="36" xfId="0" applyFont="1" applyFill="1" applyBorder="1" applyAlignment="1">
      <alignment/>
    </xf>
    <xf numFmtId="49" fontId="121" fillId="0" borderId="36" xfId="0" applyNumberFormat="1" applyFont="1" applyFill="1" applyBorder="1" applyAlignment="1">
      <alignment/>
    </xf>
    <xf numFmtId="0" fontId="121" fillId="0" borderId="77" xfId="0" applyFont="1" applyFill="1" applyBorder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121" fillId="0" borderId="40" xfId="0" applyFont="1" applyFill="1" applyBorder="1" applyAlignment="1">
      <alignment/>
    </xf>
    <xf numFmtId="49" fontId="121" fillId="0" borderId="77" xfId="0" applyNumberFormat="1" applyFont="1" applyFill="1" applyBorder="1" applyAlignment="1">
      <alignment/>
    </xf>
    <xf numFmtId="0" fontId="0" fillId="43" borderId="103" xfId="0" applyFill="1" applyBorder="1" applyAlignment="1">
      <alignment/>
    </xf>
    <xf numFmtId="0" fontId="121" fillId="0" borderId="81" xfId="0" applyFont="1" applyFill="1" applyBorder="1" applyAlignment="1">
      <alignment/>
    </xf>
    <xf numFmtId="49" fontId="121" fillId="0" borderId="82" xfId="0" applyNumberFormat="1" applyFont="1" applyFill="1" applyBorder="1" applyAlignment="1">
      <alignment/>
    </xf>
    <xf numFmtId="49" fontId="121" fillId="0" borderId="83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left" vertical="top"/>
    </xf>
    <xf numFmtId="0" fontId="101" fillId="43" borderId="79" xfId="0" applyFont="1" applyFill="1" applyBorder="1" applyAlignment="1">
      <alignment/>
    </xf>
    <xf numFmtId="0" fontId="0" fillId="0" borderId="52" xfId="0" applyBorder="1" applyAlignment="1">
      <alignment/>
    </xf>
    <xf numFmtId="0" fontId="128" fillId="0" borderId="0" xfId="0" applyFont="1" applyAlignment="1">
      <alignment vertical="center" wrapText="1"/>
    </xf>
    <xf numFmtId="0" fontId="0" fillId="44" borderId="0" xfId="0" applyFill="1" applyAlignment="1">
      <alignment vertical="center" wrapText="1"/>
    </xf>
    <xf numFmtId="0" fontId="129" fillId="0" borderId="0" xfId="0" applyFont="1" applyAlignment="1">
      <alignment vertical="center" wrapText="1"/>
    </xf>
    <xf numFmtId="0" fontId="103" fillId="43" borderId="28" xfId="0" applyFont="1" applyFill="1" applyBorder="1" applyAlignment="1">
      <alignment/>
    </xf>
    <xf numFmtId="0" fontId="130" fillId="0" borderId="0" xfId="0" applyFont="1" applyAlignment="1">
      <alignment/>
    </xf>
    <xf numFmtId="0" fontId="0" fillId="0" borderId="25" xfId="0" applyBorder="1" applyAlignment="1">
      <alignment horizontal="right"/>
    </xf>
    <xf numFmtId="0" fontId="131" fillId="0" borderId="0" xfId="0" applyFont="1" applyAlignment="1">
      <alignment horizontal="center" vertical="center"/>
    </xf>
    <xf numFmtId="0" fontId="110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10" fillId="0" borderId="0" xfId="0" applyFont="1" applyAlignment="1">
      <alignment vertical="center" wrapText="1"/>
    </xf>
    <xf numFmtId="0" fontId="110" fillId="0" borderId="0" xfId="0" applyFont="1" applyAlignment="1">
      <alignment horizontal="left" vertical="center" indent="4"/>
    </xf>
    <xf numFmtId="0" fontId="110" fillId="0" borderId="0" xfId="0" applyFont="1" applyAlignment="1">
      <alignment horizontal="left" vertical="center" indent="9"/>
    </xf>
    <xf numFmtId="0" fontId="110" fillId="0" borderId="0" xfId="0" applyFont="1" applyAlignment="1">
      <alignment horizontal="left" vertical="center" wrapText="1" indent="4"/>
    </xf>
    <xf numFmtId="0" fontId="110" fillId="0" borderId="0" xfId="0" applyFont="1" applyAlignment="1">
      <alignment horizontal="left" vertical="center" wrapText="1"/>
    </xf>
    <xf numFmtId="0" fontId="92" fillId="0" borderId="0" xfId="53" applyAlignment="1" applyProtection="1">
      <alignment horizontal="left" vertical="center" wrapText="1"/>
      <protection/>
    </xf>
    <xf numFmtId="0" fontId="132" fillId="0" borderId="0" xfId="0" applyFont="1" applyAlignment="1">
      <alignment horizontal="left" vertical="center" wrapText="1"/>
    </xf>
    <xf numFmtId="0" fontId="132" fillId="0" borderId="0" xfId="0" applyFont="1" applyAlignment="1">
      <alignment horizontal="left" vertical="center" indent="4"/>
    </xf>
    <xf numFmtId="0" fontId="110" fillId="0" borderId="0" xfId="0" applyFont="1" applyAlignment="1">
      <alignment horizontal="left" vertical="center" indent="2"/>
    </xf>
    <xf numFmtId="0" fontId="0" fillId="0" borderId="10" xfId="0" applyFill="1" applyBorder="1" applyAlignment="1">
      <alignment horizontal="left" vertical="top"/>
    </xf>
    <xf numFmtId="0" fontId="0" fillId="0" borderId="0" xfId="0" applyAlignment="1" quotePrefix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69" xfId="0" applyBorder="1" applyAlignment="1">
      <alignment/>
    </xf>
    <xf numFmtId="0" fontId="120" fillId="0" borderId="46" xfId="0" applyFont="1" applyBorder="1" applyAlignment="1">
      <alignment/>
    </xf>
    <xf numFmtId="0" fontId="0" fillId="0" borderId="104" xfId="0" applyBorder="1" applyAlignment="1">
      <alignment/>
    </xf>
    <xf numFmtId="0" fontId="0" fillId="0" borderId="65" xfId="0" applyBorder="1" applyAlignment="1">
      <alignment/>
    </xf>
    <xf numFmtId="0" fontId="0" fillId="0" borderId="105" xfId="0" applyBorder="1" applyAlignment="1">
      <alignment/>
    </xf>
    <xf numFmtId="0" fontId="0" fillId="0" borderId="0" xfId="0" applyBorder="1" applyAlignment="1">
      <alignment/>
    </xf>
    <xf numFmtId="0" fontId="133" fillId="0" borderId="0" xfId="0" applyFont="1" applyBorder="1" applyAlignment="1">
      <alignment horizontal="center"/>
    </xf>
    <xf numFmtId="0" fontId="133" fillId="0" borderId="25" xfId="0" applyFont="1" applyBorder="1" applyAlignment="1">
      <alignment horizontal="center"/>
    </xf>
    <xf numFmtId="0" fontId="133" fillId="0" borderId="24" xfId="0" applyFont="1" applyBorder="1" applyAlignment="1">
      <alignment horizontal="center"/>
    </xf>
    <xf numFmtId="0" fontId="98" fillId="0" borderId="26" xfId="0" applyNumberFormat="1" applyFont="1" applyBorder="1" applyAlignment="1" quotePrefix="1">
      <alignment horizontal="center" wrapText="1"/>
    </xf>
    <xf numFmtId="0" fontId="98" fillId="0" borderId="28" xfId="0" applyFont="1" applyFill="1" applyBorder="1" applyAlignment="1">
      <alignment vertical="top" wrapText="1"/>
    </xf>
    <xf numFmtId="0" fontId="0" fillId="0" borderId="28" xfId="0" applyNumberFormat="1" applyBorder="1" applyAlignment="1" quotePrefix="1">
      <alignment horizontal="center"/>
    </xf>
    <xf numFmtId="0" fontId="103" fillId="0" borderId="18" xfId="0" applyFont="1" applyFill="1" applyBorder="1" applyAlignment="1">
      <alignment/>
    </xf>
    <xf numFmtId="0" fontId="0" fillId="0" borderId="27" xfId="0" applyNumberFormat="1" applyBorder="1" applyAlignment="1" quotePrefix="1">
      <alignment horizontal="center"/>
    </xf>
    <xf numFmtId="0" fontId="103" fillId="0" borderId="20" xfId="0" applyFont="1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27" xfId="0" applyNumberFormat="1" applyBorder="1" applyAlignment="1">
      <alignment horizontal="center"/>
    </xf>
    <xf numFmtId="0" fontId="103" fillId="0" borderId="27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11" xfId="0" applyNumberFormat="1" applyBorder="1" applyAlignment="1" quotePrefix="1">
      <alignment horizontal="center"/>
    </xf>
    <xf numFmtId="0" fontId="103" fillId="0" borderId="11" xfId="0" applyFont="1" applyFill="1" applyBorder="1" applyAlignment="1">
      <alignment/>
    </xf>
    <xf numFmtId="0" fontId="0" fillId="0" borderId="11" xfId="0" applyNumberFormat="1" applyBorder="1" applyAlignment="1">
      <alignment horizontal="center"/>
    </xf>
    <xf numFmtId="16" fontId="0" fillId="0" borderId="11" xfId="0" applyNumberForma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103" fillId="0" borderId="0" xfId="0" applyFont="1" applyAlignment="1">
      <alignment horizontal="left"/>
    </xf>
    <xf numFmtId="0" fontId="92" fillId="0" borderId="0" xfId="53" applyAlignment="1" applyProtection="1">
      <alignment/>
      <protection/>
    </xf>
    <xf numFmtId="0" fontId="110" fillId="0" borderId="21" xfId="0" applyFont="1" applyBorder="1" applyAlignment="1">
      <alignment horizontal="left"/>
    </xf>
    <xf numFmtId="0" fontId="110" fillId="0" borderId="17" xfId="0" applyFont="1" applyBorder="1" applyAlignment="1">
      <alignment horizontal="left"/>
    </xf>
    <xf numFmtId="0" fontId="110" fillId="0" borderId="10" xfId="0" applyFont="1" applyBorder="1" applyAlignment="1">
      <alignment horizontal="left"/>
    </xf>
    <xf numFmtId="0" fontId="110" fillId="0" borderId="19" xfId="0" applyFont="1" applyBorder="1" applyAlignment="1">
      <alignment horizontal="left"/>
    </xf>
    <xf numFmtId="0" fontId="111" fillId="0" borderId="18" xfId="0" applyFont="1" applyBorder="1" applyAlignment="1">
      <alignment/>
    </xf>
    <xf numFmtId="0" fontId="102" fillId="0" borderId="28" xfId="0" applyFont="1" applyBorder="1" applyAlignment="1">
      <alignment horizontal="center"/>
    </xf>
    <xf numFmtId="0" fontId="100" fillId="33" borderId="27" xfId="0" applyFont="1" applyFill="1" applyBorder="1" applyAlignment="1">
      <alignment/>
    </xf>
    <xf numFmtId="0" fontId="100" fillId="33" borderId="17" xfId="0" applyFont="1" applyFill="1" applyBorder="1" applyAlignment="1">
      <alignment/>
    </xf>
    <xf numFmtId="0" fontId="100" fillId="33" borderId="20" xfId="0" applyFont="1" applyFill="1" applyBorder="1" applyAlignment="1">
      <alignment/>
    </xf>
    <xf numFmtId="164" fontId="101" fillId="43" borderId="19" xfId="0" applyNumberFormat="1" applyFont="1" applyFill="1" applyBorder="1" applyAlignment="1">
      <alignment horizontal="center"/>
    </xf>
    <xf numFmtId="0" fontId="101" fillId="0" borderId="19" xfId="0" applyFont="1" applyFill="1" applyBorder="1" applyAlignment="1">
      <alignment horizontal="center"/>
    </xf>
    <xf numFmtId="0" fontId="104" fillId="36" borderId="20" xfId="0" applyFont="1" applyFill="1" applyBorder="1" applyAlignment="1">
      <alignment/>
    </xf>
    <xf numFmtId="0" fontId="104" fillId="36" borderId="21" xfId="0" applyFont="1" applyFill="1" applyBorder="1" applyAlignment="1">
      <alignment/>
    </xf>
    <xf numFmtId="0" fontId="104" fillId="36" borderId="17" xfId="0" applyFont="1" applyFill="1" applyBorder="1" applyAlignment="1">
      <alignment/>
    </xf>
    <xf numFmtId="0" fontId="104" fillId="0" borderId="106" xfId="0" applyFont="1" applyFill="1" applyBorder="1" applyAlignment="1">
      <alignment/>
    </xf>
    <xf numFmtId="0" fontId="104" fillId="0" borderId="24" xfId="0" applyFont="1" applyBorder="1" applyAlignment="1">
      <alignment/>
    </xf>
    <xf numFmtId="0" fontId="104" fillId="0" borderId="0" xfId="0" applyFont="1" applyBorder="1" applyAlignment="1">
      <alignment/>
    </xf>
    <xf numFmtId="0" fontId="104" fillId="0" borderId="25" xfId="0" applyFont="1" applyBorder="1" applyAlignment="1">
      <alignment/>
    </xf>
    <xf numFmtId="0" fontId="126" fillId="0" borderId="0" xfId="0" applyFont="1" applyAlignment="1">
      <alignment/>
    </xf>
    <xf numFmtId="0" fontId="134" fillId="0" borderId="0" xfId="0" applyFont="1" applyAlignment="1">
      <alignment/>
    </xf>
    <xf numFmtId="169" fontId="101" fillId="0" borderId="18" xfId="0" applyNumberFormat="1" applyFont="1" applyBorder="1" applyAlignment="1">
      <alignment horizontal="center"/>
    </xf>
    <xf numFmtId="0" fontId="101" fillId="0" borderId="22" xfId="0" applyFont="1" applyFill="1" applyBorder="1" applyAlignment="1">
      <alignment horizontal="center"/>
    </xf>
    <xf numFmtId="0" fontId="110" fillId="0" borderId="21" xfId="0" applyFont="1" applyBorder="1" applyAlignment="1">
      <alignment horizontal="left"/>
    </xf>
    <xf numFmtId="0" fontId="110" fillId="0" borderId="17" xfId="0" applyFont="1" applyBorder="1" applyAlignment="1">
      <alignment horizontal="left"/>
    </xf>
    <xf numFmtId="0" fontId="110" fillId="0" borderId="10" xfId="0" applyFont="1" applyBorder="1" applyAlignment="1">
      <alignment horizontal="left"/>
    </xf>
    <xf numFmtId="0" fontId="110" fillId="0" borderId="19" xfId="0" applyFont="1" applyBorder="1" applyAlignment="1">
      <alignment horizontal="left"/>
    </xf>
    <xf numFmtId="0" fontId="61" fillId="0" borderId="3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61" fillId="0" borderId="32" xfId="0" applyFont="1" applyBorder="1" applyAlignment="1">
      <alignment horizontal="center"/>
    </xf>
    <xf numFmtId="0" fontId="100" fillId="0" borderId="16" xfId="0" applyFont="1" applyFill="1" applyBorder="1" applyAlignment="1">
      <alignment/>
    </xf>
    <xf numFmtId="0" fontId="100" fillId="0" borderId="11" xfId="0" applyFont="1" applyFill="1" applyBorder="1" applyAlignment="1">
      <alignment horizontal="left" vertical="top" wrapText="1"/>
    </xf>
    <xf numFmtId="0" fontId="13" fillId="0" borderId="0" xfId="58" applyFont="1" applyAlignment="1">
      <alignment horizontal="left"/>
      <protection/>
    </xf>
    <xf numFmtId="0" fontId="13" fillId="0" borderId="3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30" xfId="58" applyFont="1" applyBorder="1" applyAlignment="1">
      <alignment horizontal="left"/>
      <protection/>
    </xf>
    <xf numFmtId="0" fontId="13" fillId="0" borderId="11" xfId="58" applyFont="1" applyBorder="1" applyAlignment="1">
      <alignment horizontal="left"/>
      <protection/>
    </xf>
    <xf numFmtId="0" fontId="13" fillId="0" borderId="70" xfId="58" applyFont="1" applyBorder="1" applyAlignment="1">
      <alignment horizontal="left"/>
      <protection/>
    </xf>
    <xf numFmtId="0" fontId="13" fillId="0" borderId="71" xfId="58" applyFont="1" applyBorder="1" applyAlignment="1">
      <alignment horizontal="left"/>
      <protection/>
    </xf>
    <xf numFmtId="0" fontId="13" fillId="0" borderId="75" xfId="58" applyFont="1" applyBorder="1" applyAlignment="1">
      <alignment horizontal="left"/>
      <protection/>
    </xf>
    <xf numFmtId="0" fontId="13" fillId="0" borderId="73" xfId="58" applyFont="1" applyBorder="1" applyAlignment="1">
      <alignment horizontal="left"/>
      <protection/>
    </xf>
    <xf numFmtId="0" fontId="126" fillId="0" borderId="0" xfId="0" applyFont="1" applyAlignment="1">
      <alignment horizontal="right"/>
    </xf>
    <xf numFmtId="0" fontId="135" fillId="0" borderId="42" xfId="0" applyFont="1" applyBorder="1" applyAlignment="1">
      <alignment vertical="center" wrapText="1"/>
    </xf>
    <xf numFmtId="0" fontId="106" fillId="0" borderId="69" xfId="0" applyFont="1" applyBorder="1" applyAlignment="1">
      <alignment horizontal="center" vertical="top" wrapText="1"/>
    </xf>
    <xf numFmtId="0" fontId="106" fillId="0" borderId="107" xfId="0" applyFont="1" applyBorder="1" applyAlignment="1">
      <alignment horizontal="center" vertical="top" wrapText="1"/>
    </xf>
    <xf numFmtId="0" fontId="135" fillId="0" borderId="108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35" fillId="0" borderId="43" xfId="0" applyFont="1" applyBorder="1" applyAlignment="1">
      <alignment vertical="center" wrapText="1"/>
    </xf>
    <xf numFmtId="0" fontId="0" fillId="0" borderId="44" xfId="0" applyBorder="1" applyAlignment="1">
      <alignment vertical="top" wrapText="1"/>
    </xf>
    <xf numFmtId="0" fontId="136" fillId="0" borderId="109" xfId="0" applyFont="1" applyBorder="1" applyAlignment="1">
      <alignment vertical="center" wrapText="1"/>
    </xf>
    <xf numFmtId="0" fontId="136" fillId="0" borderId="110" xfId="0" applyFont="1" applyBorder="1" applyAlignment="1">
      <alignment vertical="center" wrapText="1"/>
    </xf>
    <xf numFmtId="0" fontId="137" fillId="0" borderId="0" xfId="0" applyFont="1" applyAlignment="1">
      <alignment vertical="center" wrapText="1"/>
    </xf>
    <xf numFmtId="0" fontId="138" fillId="0" borderId="0" xfId="0" applyFont="1" applyAlignment="1">
      <alignment vertical="center"/>
    </xf>
    <xf numFmtId="0" fontId="139" fillId="45" borderId="109" xfId="0" applyFont="1" applyFill="1" applyBorder="1" applyAlignment="1">
      <alignment vertical="center" wrapText="1"/>
    </xf>
    <xf numFmtId="0" fontId="0" fillId="45" borderId="110" xfId="0" applyFill="1" applyBorder="1" applyAlignment="1">
      <alignment vertical="top" wrapText="1"/>
    </xf>
    <xf numFmtId="0" fontId="136" fillId="0" borderId="0" xfId="0" applyFont="1" applyAlignment="1">
      <alignment vertical="center"/>
    </xf>
    <xf numFmtId="0" fontId="136" fillId="0" borderId="111" xfId="0" applyFont="1" applyBorder="1" applyAlignment="1">
      <alignment vertical="center" wrapText="1"/>
    </xf>
    <xf numFmtId="0" fontId="136" fillId="0" borderId="112" xfId="0" applyFont="1" applyBorder="1" applyAlignment="1">
      <alignment vertical="center" wrapText="1"/>
    </xf>
    <xf numFmtId="0" fontId="136" fillId="0" borderId="113" xfId="0" applyFont="1" applyBorder="1" applyAlignment="1">
      <alignment vertical="center" wrapText="1"/>
    </xf>
    <xf numFmtId="0" fontId="136" fillId="0" borderId="0" xfId="0" applyFont="1" applyBorder="1" applyAlignment="1">
      <alignment vertical="center" wrapText="1"/>
    </xf>
    <xf numFmtId="0" fontId="136" fillId="0" borderId="114" xfId="0" applyFont="1" applyBorder="1" applyAlignment="1">
      <alignment vertical="center" wrapText="1"/>
    </xf>
    <xf numFmtId="0" fontId="135" fillId="0" borderId="16" xfId="0" applyFont="1" applyBorder="1" applyAlignment="1">
      <alignment horizontal="center" vertical="center" wrapText="1"/>
    </xf>
    <xf numFmtId="0" fontId="136" fillId="0" borderId="0" xfId="0" applyFont="1" applyAlignment="1">
      <alignment/>
    </xf>
    <xf numFmtId="0" fontId="136" fillId="0" borderId="45" xfId="0" applyFont="1" applyBorder="1" applyAlignment="1">
      <alignment vertical="center" wrapText="1"/>
    </xf>
    <xf numFmtId="0" fontId="140" fillId="0" borderId="46" xfId="0" applyFont="1" applyBorder="1" applyAlignment="1">
      <alignment vertical="center" wrapText="1"/>
    </xf>
    <xf numFmtId="0" fontId="136" fillId="0" borderId="107" xfId="0" applyFont="1" applyBorder="1" applyAlignment="1">
      <alignment vertical="center" wrapText="1"/>
    </xf>
    <xf numFmtId="0" fontId="140" fillId="0" borderId="0" xfId="0" applyFont="1" applyAlignment="1">
      <alignment vertical="center"/>
    </xf>
    <xf numFmtId="0" fontId="136" fillId="0" borderId="13" xfId="0" applyFont="1" applyBorder="1" applyAlignment="1">
      <alignment vertical="center" wrapText="1"/>
    </xf>
    <xf numFmtId="0" fontId="136" fillId="12" borderId="115" xfId="0" applyFont="1" applyFill="1" applyBorder="1" applyAlignment="1">
      <alignment horizontal="center" vertical="center" wrapText="1"/>
    </xf>
    <xf numFmtId="0" fontId="136" fillId="12" borderId="42" xfId="0" applyFont="1" applyFill="1" applyBorder="1" applyAlignment="1">
      <alignment vertical="center" wrapText="1"/>
    </xf>
    <xf numFmtId="0" fontId="136" fillId="0" borderId="14" xfId="0" applyFont="1" applyBorder="1" applyAlignment="1">
      <alignment vertical="center" wrapText="1"/>
    </xf>
    <xf numFmtId="0" fontId="136" fillId="0" borderId="107" xfId="0" applyFont="1" applyFill="1" applyBorder="1" applyAlignment="1">
      <alignment horizontal="center" vertical="center" wrapText="1"/>
    </xf>
    <xf numFmtId="0" fontId="136" fillId="0" borderId="1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36" fillId="0" borderId="116" xfId="0" applyFont="1" applyBorder="1" applyAlignment="1">
      <alignment horizontal="center" vertical="center" wrapText="1"/>
    </xf>
    <xf numFmtId="0" fontId="136" fillId="12" borderId="109" xfId="0" applyFont="1" applyFill="1" applyBorder="1" applyAlignment="1">
      <alignment vertical="center" wrapText="1"/>
    </xf>
    <xf numFmtId="0" fontId="0" fillId="12" borderId="109" xfId="0" applyFill="1" applyBorder="1" applyAlignment="1">
      <alignment vertical="top" wrapText="1"/>
    </xf>
    <xf numFmtId="0" fontId="141" fillId="0" borderId="0" xfId="0" applyFont="1" applyAlignment="1">
      <alignment horizontal="right" vertical="center"/>
    </xf>
    <xf numFmtId="0" fontId="100" fillId="0" borderId="26" xfId="0" applyFont="1" applyFill="1" applyBorder="1" applyAlignment="1">
      <alignment horizontal="left" vertical="top"/>
    </xf>
    <xf numFmtId="0" fontId="100" fillId="0" borderId="70" xfId="0" applyFont="1" applyFill="1" applyBorder="1" applyAlignment="1">
      <alignment horizontal="left" vertical="top"/>
    </xf>
    <xf numFmtId="0" fontId="100" fillId="0" borderId="73" xfId="0" applyFont="1" applyFill="1" applyBorder="1" applyAlignment="1">
      <alignment horizontal="left" vertical="top"/>
    </xf>
    <xf numFmtId="0" fontId="100" fillId="0" borderId="60" xfId="0" applyFont="1" applyFill="1" applyBorder="1" applyAlignment="1">
      <alignment horizontal="left" vertical="top"/>
    </xf>
    <xf numFmtId="0" fontId="100" fillId="0" borderId="84" xfId="0" applyFont="1" applyFill="1" applyBorder="1" applyAlignment="1">
      <alignment horizontal="left" vertical="top"/>
    </xf>
    <xf numFmtId="0" fontId="103" fillId="0" borderId="42" xfId="0" applyFont="1" applyBorder="1" applyAlignment="1">
      <alignment/>
    </xf>
    <xf numFmtId="0" fontId="0" fillId="0" borderId="63" xfId="0" applyBorder="1" applyAlignment="1">
      <alignment wrapText="1"/>
    </xf>
    <xf numFmtId="0" fontId="0" fillId="0" borderId="117" xfId="0" applyBorder="1" applyAlignment="1">
      <alignment wrapText="1"/>
    </xf>
    <xf numFmtId="0" fontId="61" fillId="0" borderId="34" xfId="0" applyFont="1" applyBorder="1" applyAlignment="1">
      <alignment horizontal="left" vertical="top" wrapText="1"/>
    </xf>
    <xf numFmtId="0" fontId="61" fillId="0" borderId="35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98" fillId="0" borderId="20" xfId="0" applyFont="1" applyBorder="1" applyAlignment="1">
      <alignment/>
    </xf>
    <xf numFmtId="0" fontId="98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98" fillId="0" borderId="24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122" fillId="36" borderId="0" xfId="0" applyFont="1" applyFill="1" applyAlignment="1">
      <alignment/>
    </xf>
    <xf numFmtId="0" fontId="0" fillId="36" borderId="0" xfId="0" applyFill="1" applyAlignment="1">
      <alignment/>
    </xf>
    <xf numFmtId="0" fontId="98" fillId="36" borderId="24" xfId="0" applyFont="1" applyFill="1" applyBorder="1" applyAlignment="1">
      <alignment horizontal="center"/>
    </xf>
    <xf numFmtId="0" fontId="134" fillId="0" borderId="20" xfId="0" applyFont="1" applyBorder="1" applyAlignment="1">
      <alignment/>
    </xf>
    <xf numFmtId="0" fontId="134" fillId="0" borderId="11" xfId="0" applyFont="1" applyBorder="1" applyAlignment="1">
      <alignment/>
    </xf>
    <xf numFmtId="0" fontId="134" fillId="0" borderId="17" xfId="0" applyFont="1" applyBorder="1" applyAlignment="1">
      <alignment/>
    </xf>
    <xf numFmtId="0" fontId="142" fillId="0" borderId="0" xfId="0" applyFont="1" applyAlignment="1">
      <alignment/>
    </xf>
    <xf numFmtId="0" fontId="122" fillId="0" borderId="45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100" fillId="0" borderId="85" xfId="0" applyFont="1" applyBorder="1" applyAlignment="1">
      <alignment horizontal="left" vertical="top"/>
    </xf>
    <xf numFmtId="0" fontId="100" fillId="0" borderId="86" xfId="0" applyFont="1" applyBorder="1" applyAlignment="1">
      <alignment horizontal="left" vertical="top"/>
    </xf>
    <xf numFmtId="0" fontId="100" fillId="0" borderId="87" xfId="0" applyFont="1" applyBorder="1" applyAlignment="1">
      <alignment horizontal="left" vertical="top"/>
    </xf>
    <xf numFmtId="0" fontId="122" fillId="0" borderId="46" xfId="0" applyFont="1" applyBorder="1" applyAlignment="1">
      <alignment horizontal="center" vertical="center"/>
    </xf>
    <xf numFmtId="0" fontId="122" fillId="0" borderId="69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00" fillId="0" borderId="118" xfId="0" applyFont="1" applyBorder="1" applyAlignment="1">
      <alignment horizontal="center" vertical="top"/>
    </xf>
    <xf numFmtId="0" fontId="100" fillId="0" borderId="119" xfId="0" applyFont="1" applyBorder="1" applyAlignment="1">
      <alignment horizontal="center" vertical="top"/>
    </xf>
    <xf numFmtId="0" fontId="100" fillId="0" borderId="120" xfId="0" applyFont="1" applyBorder="1" applyAlignment="1">
      <alignment horizontal="center" vertical="top"/>
    </xf>
    <xf numFmtId="0" fontId="100" fillId="0" borderId="27" xfId="0" applyFont="1" applyBorder="1" applyAlignment="1">
      <alignment horizontal="left" vertical="top"/>
    </xf>
    <xf numFmtId="0" fontId="100" fillId="0" borderId="56" xfId="0" applyFont="1" applyBorder="1" applyAlignment="1">
      <alignment horizontal="left" vertical="top"/>
    </xf>
    <xf numFmtId="0" fontId="100" fillId="0" borderId="28" xfId="0" applyFont="1" applyBorder="1" applyAlignment="1">
      <alignment horizontal="left" vertical="top"/>
    </xf>
    <xf numFmtId="0" fontId="103" fillId="0" borderId="18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9" xfId="0" applyFont="1" applyBorder="1" applyAlignment="1">
      <alignment horizontal="center"/>
    </xf>
    <xf numFmtId="0" fontId="100" fillId="0" borderId="121" xfId="0" applyFont="1" applyBorder="1" applyAlignment="1">
      <alignment horizontal="left" vertical="top"/>
    </xf>
    <xf numFmtId="0" fontId="100" fillId="0" borderId="59" xfId="0" applyFont="1" applyBorder="1" applyAlignment="1">
      <alignment horizontal="left" vertical="top"/>
    </xf>
    <xf numFmtId="0" fontId="100" fillId="0" borderId="60" xfId="0" applyFont="1" applyFill="1" applyBorder="1" applyAlignment="1">
      <alignment horizontal="left" vertical="top"/>
    </xf>
    <xf numFmtId="0" fontId="100" fillId="0" borderId="100" xfId="0" applyFont="1" applyFill="1" applyBorder="1" applyAlignment="1">
      <alignment horizontal="left" vertical="top"/>
    </xf>
    <xf numFmtId="0" fontId="100" fillId="0" borderId="118" xfId="0" applyFont="1" applyBorder="1" applyAlignment="1">
      <alignment horizontal="center" vertical="center"/>
    </xf>
    <xf numFmtId="0" fontId="100" fillId="0" borderId="119" xfId="0" applyFont="1" applyBorder="1" applyAlignment="1">
      <alignment horizontal="center" vertical="center"/>
    </xf>
    <xf numFmtId="0" fontId="100" fillId="0" borderId="120" xfId="0" applyFont="1" applyBorder="1" applyAlignment="1">
      <alignment horizontal="center" vertical="center"/>
    </xf>
    <xf numFmtId="0" fontId="100" fillId="0" borderId="60" xfId="0" applyFont="1" applyBorder="1" applyAlignment="1">
      <alignment horizontal="left" vertical="top"/>
    </xf>
    <xf numFmtId="0" fontId="100" fillId="0" borderId="122" xfId="0" applyFont="1" applyBorder="1" applyAlignment="1">
      <alignment horizontal="left" vertical="top"/>
    </xf>
    <xf numFmtId="0" fontId="100" fillId="0" borderId="102" xfId="0" applyFont="1" applyBorder="1" applyAlignment="1">
      <alignment horizontal="left" vertical="top"/>
    </xf>
    <xf numFmtId="0" fontId="100" fillId="0" borderId="101" xfId="0" applyFont="1" applyBorder="1" applyAlignment="1">
      <alignment horizontal="left" vertical="top"/>
    </xf>
    <xf numFmtId="0" fontId="100" fillId="0" borderId="100" xfId="0" applyFont="1" applyBorder="1" applyAlignment="1">
      <alignment horizontal="left" vertical="top"/>
    </xf>
    <xf numFmtId="0" fontId="100" fillId="0" borderId="27" xfId="0" applyFont="1" applyBorder="1" applyAlignment="1">
      <alignment horizontal="left" vertical="top" wrapText="1"/>
    </xf>
    <xf numFmtId="0" fontId="100" fillId="0" borderId="56" xfId="0" applyFont="1" applyBorder="1" applyAlignment="1">
      <alignment horizontal="left" vertical="top" wrapText="1"/>
    </xf>
    <xf numFmtId="0" fontId="100" fillId="0" borderId="102" xfId="0" applyFont="1" applyBorder="1" applyAlignment="1">
      <alignment horizontal="left" vertical="top" wrapText="1"/>
    </xf>
    <xf numFmtId="0" fontId="100" fillId="0" borderId="26" xfId="0" applyFont="1" applyBorder="1" applyAlignment="1">
      <alignment horizontal="left" vertical="top"/>
    </xf>
    <xf numFmtId="0" fontId="100" fillId="0" borderId="22" xfId="0" applyFont="1" applyBorder="1" applyAlignment="1">
      <alignment horizontal="left" vertical="top"/>
    </xf>
    <xf numFmtId="0" fontId="100" fillId="0" borderId="123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124" xfId="0" applyFont="1" applyBorder="1" applyAlignment="1">
      <alignment horizontal="center" vertical="center"/>
    </xf>
    <xf numFmtId="0" fontId="136" fillId="0" borderId="45" xfId="0" applyFont="1" applyBorder="1" applyAlignment="1">
      <alignment vertical="center" wrapText="1"/>
    </xf>
    <xf numFmtId="0" fontId="136" fillId="0" borderId="46" xfId="0" applyFont="1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136" fillId="0" borderId="47" xfId="0" applyFont="1" applyBorder="1" applyAlignment="1">
      <alignment vertical="center" wrapText="1"/>
    </xf>
    <xf numFmtId="0" fontId="136" fillId="0" borderId="48" xfId="0" applyFont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136" fillId="0" borderId="125" xfId="0" applyFont="1" applyBorder="1" applyAlignment="1">
      <alignment vertical="center" wrapText="1"/>
    </xf>
    <xf numFmtId="0" fontId="0" fillId="0" borderId="126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5" xfId="0" applyBorder="1" applyAlignment="1">
      <alignment/>
    </xf>
    <xf numFmtId="0" fontId="136" fillId="0" borderId="108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36" fillId="0" borderId="69" xfId="0" applyFont="1" applyBorder="1" applyAlignment="1">
      <alignment vertical="center" wrapText="1"/>
    </xf>
    <xf numFmtId="0" fontId="0" fillId="0" borderId="43" xfId="0" applyBorder="1" applyAlignment="1">
      <alignment wrapText="1"/>
    </xf>
    <xf numFmtId="0" fontId="0" fillId="0" borderId="69" xfId="0" applyBorder="1" applyAlignment="1">
      <alignment/>
    </xf>
    <xf numFmtId="0" fontId="0" fillId="0" borderId="43" xfId="0" applyBorder="1" applyAlignment="1">
      <alignment/>
    </xf>
    <xf numFmtId="0" fontId="0" fillId="0" borderId="127" xfId="0" applyBorder="1" applyAlignment="1">
      <alignment vertical="top" wrapText="1"/>
    </xf>
    <xf numFmtId="0" fontId="0" fillId="0" borderId="128" xfId="0" applyBorder="1" applyAlignment="1">
      <alignment wrapText="1"/>
    </xf>
    <xf numFmtId="0" fontId="0" fillId="0" borderId="47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/>
    </xf>
    <xf numFmtId="0" fontId="136" fillId="0" borderId="126" xfId="0" applyFont="1" applyBorder="1" applyAlignment="1">
      <alignment vertical="center" wrapText="1"/>
    </xf>
    <xf numFmtId="0" fontId="0" fillId="0" borderId="126" xfId="0" applyBorder="1" applyAlignment="1">
      <alignment/>
    </xf>
    <xf numFmtId="0" fontId="136" fillId="0" borderId="127" xfId="0" applyFont="1" applyBorder="1" applyAlignment="1">
      <alignment vertical="center" wrapText="1"/>
    </xf>
    <xf numFmtId="0" fontId="136" fillId="0" borderId="128" xfId="0" applyFont="1" applyBorder="1" applyAlignment="1">
      <alignment vertical="center" wrapText="1"/>
    </xf>
    <xf numFmtId="0" fontId="0" fillId="0" borderId="128" xfId="0" applyBorder="1" applyAlignment="1">
      <alignment/>
    </xf>
    <xf numFmtId="0" fontId="13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28" xfId="0" applyBorder="1" applyAlignment="1">
      <alignment vertical="center" wrapText="1"/>
    </xf>
    <xf numFmtId="0" fontId="140" fillId="12" borderId="108" xfId="0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0" fillId="12" borderId="108" xfId="0" applyFill="1" applyBorder="1" applyAlignment="1">
      <alignment/>
    </xf>
    <xf numFmtId="0" fontId="140" fillId="0" borderId="125" xfId="0" applyFont="1" applyBorder="1" applyAlignment="1">
      <alignment vertical="center" wrapText="1"/>
    </xf>
    <xf numFmtId="0" fontId="140" fillId="0" borderId="126" xfId="0" applyFont="1" applyBorder="1" applyAlignment="1">
      <alignment vertical="center" wrapText="1"/>
    </xf>
    <xf numFmtId="0" fontId="136" fillId="0" borderId="127" xfId="0" applyFont="1" applyBorder="1" applyAlignment="1">
      <alignment horizontal="center" vertical="center" wrapText="1"/>
    </xf>
    <xf numFmtId="0" fontId="0" fillId="0" borderId="112" xfId="0" applyBorder="1" applyAlignment="1">
      <alignment vertical="center" wrapText="1"/>
    </xf>
    <xf numFmtId="0" fontId="136" fillId="0" borderId="125" xfId="0" applyFont="1" applyBorder="1" applyAlignment="1">
      <alignment horizontal="center" vertical="center" wrapText="1"/>
    </xf>
    <xf numFmtId="0" fontId="0" fillId="0" borderId="111" xfId="0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136" fillId="0" borderId="129" xfId="0" applyFont="1" applyBorder="1" applyAlignment="1">
      <alignment horizontal="center" vertical="center" wrapText="1"/>
    </xf>
    <xf numFmtId="0" fontId="0" fillId="0" borderId="116" xfId="0" applyBorder="1" applyAlignment="1">
      <alignment vertical="center" wrapText="1"/>
    </xf>
    <xf numFmtId="0" fontId="136" fillId="0" borderId="129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06" fillId="0" borderId="45" xfId="0" applyFont="1" applyBorder="1" applyAlignment="1">
      <alignment horizontal="center" vertical="center" wrapText="1"/>
    </xf>
    <xf numFmtId="0" fontId="13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36" fillId="12" borderId="130" xfId="0" applyFont="1" applyFill="1" applyBorder="1" applyAlignment="1">
      <alignment vertical="center" wrapText="1"/>
    </xf>
    <xf numFmtId="0" fontId="0" fillId="12" borderId="115" xfId="0" applyFill="1" applyBorder="1" applyAlignment="1">
      <alignment vertical="center" wrapText="1"/>
    </xf>
    <xf numFmtId="0" fontId="0" fillId="12" borderId="131" xfId="0" applyFill="1" applyBorder="1" applyAlignment="1">
      <alignment vertical="center" wrapText="1"/>
    </xf>
    <xf numFmtId="0" fontId="136" fillId="0" borderId="132" xfId="0" applyFont="1" applyBorder="1" applyAlignment="1">
      <alignment vertical="center" wrapText="1"/>
    </xf>
    <xf numFmtId="0" fontId="136" fillId="0" borderId="114" xfId="0" applyFont="1" applyBorder="1" applyAlignment="1">
      <alignment vertical="center" wrapText="1"/>
    </xf>
    <xf numFmtId="0" fontId="136" fillId="0" borderId="107" xfId="0" applyFont="1" applyBorder="1" applyAlignment="1">
      <alignment vertical="center" wrapText="1"/>
    </xf>
    <xf numFmtId="0" fontId="135" fillId="12" borderId="45" xfId="0" applyFont="1" applyFill="1" applyBorder="1" applyAlignment="1">
      <alignment horizontal="center" vertical="center" wrapText="1"/>
    </xf>
    <xf numFmtId="0" fontId="110" fillId="12" borderId="46" xfId="0" applyFont="1" applyFill="1" applyBorder="1" applyAlignment="1">
      <alignment/>
    </xf>
    <xf numFmtId="0" fontId="110" fillId="12" borderId="42" xfId="0" applyFont="1" applyFill="1" applyBorder="1" applyAlignment="1">
      <alignment/>
    </xf>
    <xf numFmtId="0" fontId="110" fillId="12" borderId="69" xfId="0" applyFont="1" applyFill="1" applyBorder="1" applyAlignment="1">
      <alignment/>
    </xf>
    <xf numFmtId="0" fontId="110" fillId="12" borderId="0" xfId="0" applyFont="1" applyFill="1" applyBorder="1" applyAlignment="1">
      <alignment/>
    </xf>
    <xf numFmtId="0" fontId="110" fillId="12" borderId="43" xfId="0" applyFont="1" applyFill="1" applyBorder="1" applyAlignment="1">
      <alignment/>
    </xf>
    <xf numFmtId="0" fontId="140" fillId="0" borderId="45" xfId="0" applyFont="1" applyBorder="1" applyAlignment="1">
      <alignment vertical="center" wrapText="1"/>
    </xf>
    <xf numFmtId="0" fontId="136" fillId="0" borderId="111" xfId="0" applyFont="1" applyBorder="1" applyAlignment="1">
      <alignment vertical="center" wrapText="1"/>
    </xf>
    <xf numFmtId="0" fontId="136" fillId="0" borderId="112" xfId="0" applyFont="1" applyBorder="1" applyAlignment="1">
      <alignment vertical="center" wrapText="1"/>
    </xf>
    <xf numFmtId="0" fontId="140" fillId="0" borderId="111" xfId="0" applyFont="1" applyBorder="1" applyAlignment="1">
      <alignment vertical="center" wrapText="1"/>
    </xf>
    <xf numFmtId="0" fontId="136" fillId="0" borderId="133" xfId="0" applyFont="1" applyBorder="1" applyAlignment="1">
      <alignment vertical="center" wrapText="1"/>
    </xf>
    <xf numFmtId="0" fontId="136" fillId="0" borderId="134" xfId="0" applyFont="1" applyBorder="1" applyAlignment="1">
      <alignment vertical="center" wrapText="1"/>
    </xf>
    <xf numFmtId="0" fontId="136" fillId="0" borderId="135" xfId="0" applyFont="1" applyBorder="1" applyAlignment="1">
      <alignment vertical="center" wrapText="1"/>
    </xf>
    <xf numFmtId="0" fontId="136" fillId="0" borderId="136" xfId="0" applyFont="1" applyBorder="1" applyAlignment="1">
      <alignment vertical="center" wrapText="1"/>
    </xf>
    <xf numFmtId="0" fontId="0" fillId="0" borderId="128" xfId="0" applyBorder="1" applyAlignment="1">
      <alignment vertical="top" wrapText="1"/>
    </xf>
    <xf numFmtId="0" fontId="0" fillId="0" borderId="112" xfId="0" applyBorder="1" applyAlignment="1">
      <alignment vertical="top" wrapText="1"/>
    </xf>
    <xf numFmtId="0" fontId="136" fillId="0" borderId="0" xfId="0" applyFont="1" applyAlignment="1">
      <alignment vertical="center" wrapText="1"/>
    </xf>
    <xf numFmtId="0" fontId="0" fillId="0" borderId="10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36" fillId="0" borderId="44" xfId="0" applyFont="1" applyBorder="1" applyAlignment="1">
      <alignment vertical="center" wrapText="1"/>
    </xf>
    <xf numFmtId="0" fontId="136" fillId="0" borderId="137" xfId="0" applyFont="1" applyBorder="1" applyAlignment="1">
      <alignment vertical="center" wrapText="1"/>
    </xf>
    <xf numFmtId="0" fontId="0" fillId="0" borderId="138" xfId="0" applyBorder="1" applyAlignment="1">
      <alignment vertical="center" wrapText="1"/>
    </xf>
    <xf numFmtId="0" fontId="135" fillId="12" borderId="125" xfId="0" applyFont="1" applyFill="1" applyBorder="1" applyAlignment="1">
      <alignment horizontal="center" vertical="center" wrapText="1"/>
    </xf>
    <xf numFmtId="0" fontId="110" fillId="12" borderId="126" xfId="0" applyFont="1" applyFill="1" applyBorder="1" applyAlignment="1">
      <alignment vertical="center" wrapText="1"/>
    </xf>
    <xf numFmtId="0" fontId="110" fillId="12" borderId="111" xfId="0" applyFont="1" applyFill="1" applyBorder="1" applyAlignment="1">
      <alignment vertical="center" wrapText="1"/>
    </xf>
    <xf numFmtId="0" fontId="110" fillId="12" borderId="129" xfId="0" applyFont="1" applyFill="1" applyBorder="1" applyAlignment="1">
      <alignment vertical="center" wrapText="1"/>
    </xf>
    <xf numFmtId="0" fontId="110" fillId="12" borderId="48" xfId="0" applyFont="1" applyFill="1" applyBorder="1" applyAlignment="1">
      <alignment vertical="center" wrapText="1"/>
    </xf>
    <xf numFmtId="0" fontId="110" fillId="12" borderId="116" xfId="0" applyFont="1" applyFill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36" fillId="0" borderId="42" xfId="0" applyFont="1" applyBorder="1" applyAlignment="1">
      <alignment vertical="center" wrapText="1"/>
    </xf>
    <xf numFmtId="0" fontId="0" fillId="0" borderId="114" xfId="0" applyBorder="1" applyAlignment="1">
      <alignment/>
    </xf>
    <xf numFmtId="0" fontId="0" fillId="0" borderId="133" xfId="0" applyBorder="1" applyAlignment="1">
      <alignment/>
    </xf>
    <xf numFmtId="0" fontId="135" fillId="0" borderId="47" xfId="0" applyFont="1" applyBorder="1" applyAlignment="1">
      <alignment horizontal="center" vertical="center" wrapText="1"/>
    </xf>
    <xf numFmtId="0" fontId="106" fillId="0" borderId="47" xfId="0" applyFont="1" applyBorder="1" applyAlignment="1">
      <alignment horizontal="center" vertical="center" wrapText="1"/>
    </xf>
    <xf numFmtId="0" fontId="0" fillId="0" borderId="138" xfId="0" applyBorder="1" applyAlignment="1">
      <alignment/>
    </xf>
    <xf numFmtId="0" fontId="139" fillId="2" borderId="47" xfId="0" applyFont="1" applyFill="1" applyBorder="1" applyAlignment="1">
      <alignment vertical="center" wrapText="1"/>
    </xf>
    <xf numFmtId="0" fontId="0" fillId="2" borderId="48" xfId="0" applyFill="1" applyBorder="1" applyAlignment="1">
      <alignment/>
    </xf>
    <xf numFmtId="0" fontId="0" fillId="2" borderId="44" xfId="0" applyFill="1" applyBorder="1" applyAlignment="1">
      <alignment/>
    </xf>
    <xf numFmtId="0" fontId="139" fillId="2" borderId="45" xfId="0" applyFont="1" applyFill="1" applyBorder="1" applyAlignment="1">
      <alignment vertical="center" wrapText="1"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/>
    </xf>
    <xf numFmtId="0" fontId="108" fillId="0" borderId="45" xfId="0" applyFont="1" applyBorder="1" applyAlignment="1">
      <alignment vertical="center" wrapText="1"/>
    </xf>
    <xf numFmtId="0" fontId="110" fillId="0" borderId="46" xfId="0" applyFont="1" applyBorder="1" applyAlignment="1">
      <alignment vertical="center" wrapText="1"/>
    </xf>
    <xf numFmtId="0" fontId="110" fillId="0" borderId="42" xfId="0" applyFont="1" applyBorder="1" applyAlignment="1">
      <alignment vertical="center" wrapText="1"/>
    </xf>
    <xf numFmtId="0" fontId="110" fillId="0" borderId="69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10" fillId="0" borderId="43" xfId="0" applyFont="1" applyBorder="1" applyAlignment="1">
      <alignment vertical="center" wrapText="1"/>
    </xf>
    <xf numFmtId="0" fontId="110" fillId="0" borderId="47" xfId="0" applyFont="1" applyBorder="1" applyAlignment="1">
      <alignment vertical="center" wrapText="1"/>
    </xf>
    <xf numFmtId="0" fontId="110" fillId="0" borderId="48" xfId="0" applyFont="1" applyBorder="1" applyAlignment="1">
      <alignment vertical="center" wrapText="1"/>
    </xf>
    <xf numFmtId="0" fontId="110" fillId="0" borderId="44" xfId="0" applyFont="1" applyBorder="1" applyAlignment="1">
      <alignment vertical="center" wrapText="1"/>
    </xf>
    <xf numFmtId="0" fontId="139" fillId="2" borderId="139" xfId="0" applyFont="1" applyFill="1" applyBorder="1" applyAlignment="1">
      <alignment vertical="center" wrapText="1"/>
    </xf>
    <xf numFmtId="0" fontId="0" fillId="2" borderId="45" xfId="0" applyFill="1" applyBorder="1" applyAlignment="1">
      <alignment/>
    </xf>
    <xf numFmtId="0" fontId="0" fillId="2" borderId="47" xfId="0" applyFill="1" applyBorder="1" applyAlignment="1">
      <alignment/>
    </xf>
    <xf numFmtId="0" fontId="143" fillId="0" borderId="45" xfId="0" applyFont="1" applyBorder="1" applyAlignment="1">
      <alignment vertical="center" wrapText="1"/>
    </xf>
    <xf numFmtId="0" fontId="143" fillId="0" borderId="47" xfId="0" applyFont="1" applyBorder="1" applyAlignment="1">
      <alignment vertical="center" wrapText="1"/>
    </xf>
    <xf numFmtId="0" fontId="144" fillId="0" borderId="108" xfId="0" applyFont="1" applyBorder="1" applyAlignment="1">
      <alignment vertical="center" wrapText="1"/>
    </xf>
    <xf numFmtId="0" fontId="143" fillId="0" borderId="69" xfId="0" applyFont="1" applyBorder="1" applyAlignment="1">
      <alignment vertical="center" wrapText="1"/>
    </xf>
    <xf numFmtId="0" fontId="140" fillId="0" borderId="127" xfId="0" applyFont="1" applyBorder="1" applyAlignment="1">
      <alignment vertical="center" wrapText="1"/>
    </xf>
    <xf numFmtId="0" fontId="140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9" fillId="0" borderId="127" xfId="0" applyFont="1" applyBorder="1" applyAlignment="1">
      <alignment vertical="center" wrapText="1"/>
    </xf>
    <xf numFmtId="0" fontId="139" fillId="0" borderId="47" xfId="0" applyFont="1" applyBorder="1" applyAlignment="1">
      <alignment vertical="center" wrapText="1"/>
    </xf>
    <xf numFmtId="0" fontId="135" fillId="12" borderId="108" xfId="0" applyFont="1" applyFill="1" applyBorder="1" applyAlignment="1">
      <alignment horizontal="center" vertical="center" wrapText="1"/>
    </xf>
    <xf numFmtId="0" fontId="0" fillId="0" borderId="112" xfId="0" applyBorder="1" applyAlignment="1">
      <alignment wrapText="1"/>
    </xf>
    <xf numFmtId="0" fontId="139" fillId="0" borderId="125" xfId="0" applyFont="1" applyBorder="1" applyAlignment="1">
      <alignment vertical="center" wrapText="1"/>
    </xf>
    <xf numFmtId="0" fontId="139" fillId="0" borderId="45" xfId="0" applyFont="1" applyBorder="1" applyAlignment="1">
      <alignment vertical="center" wrapText="1"/>
    </xf>
    <xf numFmtId="0" fontId="139" fillId="0" borderId="137" xfId="0" applyFont="1" applyBorder="1" applyAlignment="1">
      <alignment vertical="center" wrapText="1"/>
    </xf>
    <xf numFmtId="0" fontId="0" fillId="0" borderId="138" xfId="0" applyBorder="1" applyAlignment="1">
      <alignment wrapText="1"/>
    </xf>
    <xf numFmtId="0" fontId="0" fillId="0" borderId="46" xfId="0" applyBorder="1" applyAlignment="1">
      <alignment wrapText="1"/>
    </xf>
    <xf numFmtId="0" fontId="139" fillId="0" borderId="108" xfId="0" applyFont="1" applyBorder="1" applyAlignment="1">
      <alignment vertical="center" wrapText="1"/>
    </xf>
    <xf numFmtId="0" fontId="0" fillId="0" borderId="107" xfId="0" applyBorder="1" applyAlignment="1">
      <alignment wrapText="1"/>
    </xf>
    <xf numFmtId="0" fontId="139" fillId="0" borderId="69" xfId="0" applyFont="1" applyBorder="1" applyAlignment="1">
      <alignment vertical="center" wrapText="1"/>
    </xf>
    <xf numFmtId="0" fontId="139" fillId="0" borderId="129" xfId="0" applyFont="1" applyBorder="1" applyAlignment="1">
      <alignment vertical="center" wrapText="1"/>
    </xf>
    <xf numFmtId="0" fontId="139" fillId="0" borderId="48" xfId="0" applyFont="1" applyBorder="1" applyAlignment="1">
      <alignment vertical="center" wrapText="1"/>
    </xf>
    <xf numFmtId="0" fontId="0" fillId="0" borderId="108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39" fillId="0" borderId="46" xfId="0" applyFont="1" applyBorder="1" applyAlignment="1">
      <alignment vertical="center" wrapText="1"/>
    </xf>
    <xf numFmtId="0" fontId="139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139" fillId="0" borderId="0" xfId="0" applyFont="1" applyBorder="1" applyAlignment="1">
      <alignment vertical="center" wrapText="1"/>
    </xf>
    <xf numFmtId="0" fontId="139" fillId="0" borderId="137" xfId="0" applyFont="1" applyBorder="1" applyAlignment="1">
      <alignment vertical="top" wrapText="1"/>
    </xf>
    <xf numFmtId="0" fontId="144" fillId="12" borderId="45" xfId="0" applyFont="1" applyFill="1" applyBorder="1" applyAlignment="1">
      <alignment horizontal="center" vertical="center" wrapText="1"/>
    </xf>
    <xf numFmtId="0" fontId="0" fillId="12" borderId="46" xfId="0" applyFill="1" applyBorder="1" applyAlignment="1">
      <alignment wrapText="1"/>
    </xf>
    <xf numFmtId="0" fontId="0" fillId="12" borderId="42" xfId="0" applyFill="1" applyBorder="1" applyAlignment="1">
      <alignment wrapText="1"/>
    </xf>
    <xf numFmtId="0" fontId="0" fillId="12" borderId="47" xfId="0" applyFill="1" applyBorder="1" applyAlignment="1">
      <alignment wrapText="1"/>
    </xf>
    <xf numFmtId="0" fontId="0" fillId="12" borderId="48" xfId="0" applyFill="1" applyBorder="1" applyAlignment="1">
      <alignment wrapText="1"/>
    </xf>
    <xf numFmtId="0" fontId="0" fillId="12" borderId="44" xfId="0" applyFill="1" applyBorder="1" applyAlignment="1">
      <alignment wrapText="1"/>
    </xf>
    <xf numFmtId="0" fontId="140" fillId="0" borderId="108" xfId="0" applyFont="1" applyBorder="1" applyAlignment="1">
      <alignment vertical="center" wrapText="1"/>
    </xf>
    <xf numFmtId="0" fontId="140" fillId="0" borderId="0" xfId="0" applyFont="1" applyBorder="1" applyAlignment="1">
      <alignment vertical="center" wrapText="1"/>
    </xf>
    <xf numFmtId="0" fontId="140" fillId="0" borderId="107" xfId="0" applyFont="1" applyBorder="1" applyAlignment="1">
      <alignment vertical="center" wrapText="1"/>
    </xf>
    <xf numFmtId="0" fontId="106" fillId="0" borderId="45" xfId="0" applyFont="1" applyBorder="1" applyAlignment="1">
      <alignment horizontal="center" vertical="top" wrapText="1"/>
    </xf>
    <xf numFmtId="0" fontId="106" fillId="0" borderId="138" xfId="0" applyFont="1" applyBorder="1" applyAlignment="1">
      <alignment horizontal="center" vertical="top" wrapText="1"/>
    </xf>
    <xf numFmtId="0" fontId="135" fillId="0" borderId="137" xfId="0" applyFont="1" applyBorder="1" applyAlignment="1">
      <alignment vertical="top" wrapText="1"/>
    </xf>
    <xf numFmtId="0" fontId="136" fillId="0" borderId="45" xfId="0" applyFont="1" applyBorder="1" applyAlignment="1">
      <alignment vertical="top" wrapText="1"/>
    </xf>
    <xf numFmtId="0" fontId="136" fillId="0" borderId="46" xfId="0" applyFont="1" applyBorder="1" applyAlignment="1">
      <alignment vertical="top" wrapText="1"/>
    </xf>
    <xf numFmtId="0" fontId="136" fillId="0" borderId="138" xfId="0" applyFont="1" applyBorder="1" applyAlignment="1">
      <alignment vertical="top" wrapText="1"/>
    </xf>
    <xf numFmtId="0" fontId="136" fillId="0" borderId="6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7" xfId="0" applyBorder="1" applyAlignment="1">
      <alignment vertical="top" wrapText="1"/>
    </xf>
    <xf numFmtId="0" fontId="0" fillId="0" borderId="116" xfId="0" applyBorder="1" applyAlignment="1">
      <alignment vertical="top" wrapText="1"/>
    </xf>
    <xf numFmtId="0" fontId="0" fillId="0" borderId="129" xfId="0" applyBorder="1" applyAlignment="1">
      <alignment vertical="top" wrapText="1"/>
    </xf>
    <xf numFmtId="0" fontId="136" fillId="0" borderId="116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4" fontId="0" fillId="0" borderId="26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0" fontId="0" fillId="35" borderId="26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134" fillId="0" borderId="12" xfId="0" applyFont="1" applyBorder="1" applyAlignment="1">
      <alignment vertical="top" wrapText="1"/>
    </xf>
    <xf numFmtId="0" fontId="134" fillId="0" borderId="22" xfId="0" applyFont="1" applyBorder="1" applyAlignment="1">
      <alignment vertical="top" wrapText="1"/>
    </xf>
    <xf numFmtId="0" fontId="111" fillId="0" borderId="20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01" fillId="0" borderId="26" xfId="0" applyFont="1" applyFill="1" applyBorder="1" applyAlignment="1">
      <alignment horizontal="center"/>
    </xf>
    <xf numFmtId="0" fontId="101" fillId="0" borderId="22" xfId="0" applyFont="1" applyFill="1" applyBorder="1" applyAlignment="1">
      <alignment horizontal="center"/>
    </xf>
    <xf numFmtId="20" fontId="0" fillId="36" borderId="26" xfId="0" applyNumberFormat="1" applyFill="1" applyBorder="1" applyAlignment="1">
      <alignment horizontal="center"/>
    </xf>
    <xf numFmtId="20" fontId="0" fillId="36" borderId="22" xfId="0" applyNumberFormat="1" applyFill="1" applyBorder="1" applyAlignment="1">
      <alignment horizontal="center"/>
    </xf>
    <xf numFmtId="0" fontId="98" fillId="0" borderId="24" xfId="0" applyFont="1" applyBorder="1" applyAlignment="1">
      <alignment/>
    </xf>
    <xf numFmtId="0" fontId="0" fillId="0" borderId="25" xfId="0" applyBorder="1" applyAlignment="1">
      <alignment/>
    </xf>
    <xf numFmtId="0" fontId="98" fillId="0" borderId="0" xfId="0" applyFont="1" applyBorder="1" applyAlignment="1">
      <alignment/>
    </xf>
    <xf numFmtId="0" fontId="98" fillId="0" borderId="25" xfId="0" applyFont="1" applyBorder="1" applyAlignment="1">
      <alignment/>
    </xf>
    <xf numFmtId="0" fontId="98" fillId="0" borderId="18" xfId="0" applyFont="1" applyBorder="1" applyAlignment="1">
      <alignment/>
    </xf>
    <xf numFmtId="0" fontId="98" fillId="0" borderId="10" xfId="0" applyFont="1" applyBorder="1" applyAlignment="1">
      <alignment/>
    </xf>
    <xf numFmtId="0" fontId="98" fillId="0" borderId="19" xfId="0" applyFont="1" applyBorder="1" applyAlignment="1">
      <alignment/>
    </xf>
    <xf numFmtId="0" fontId="102" fillId="0" borderId="13" xfId="0" applyFont="1" applyBorder="1" applyAlignment="1">
      <alignment horizontal="center" vertical="center"/>
    </xf>
    <xf numFmtId="0" fontId="102" fillId="0" borderId="16" xfId="0" applyFont="1" applyBorder="1" applyAlignment="1">
      <alignment horizontal="center" vertical="center"/>
    </xf>
    <xf numFmtId="0" fontId="145" fillId="0" borderId="104" xfId="0" applyFont="1" applyBorder="1" applyAlignment="1">
      <alignment/>
    </xf>
    <xf numFmtId="0" fontId="145" fillId="0" borderId="65" xfId="0" applyFont="1" applyBorder="1" applyAlignment="1">
      <alignment/>
    </xf>
    <xf numFmtId="0" fontId="145" fillId="0" borderId="105" xfId="0" applyFont="1" applyBorder="1" applyAlignment="1">
      <alignment/>
    </xf>
    <xf numFmtId="0" fontId="1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vertical="top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2" borderId="11" xfId="0" applyFill="1" applyBorder="1" applyAlignment="1">
      <alignment horizontal="center"/>
    </xf>
    <xf numFmtId="0" fontId="122" fillId="5" borderId="26" xfId="0" applyFont="1" applyFill="1" applyBorder="1" applyAlignment="1">
      <alignment wrapText="1"/>
    </xf>
    <xf numFmtId="0" fontId="122" fillId="5" borderId="12" xfId="0" applyFont="1" applyFill="1" applyBorder="1" applyAlignment="1">
      <alignment wrapText="1"/>
    </xf>
    <xf numFmtId="0" fontId="122" fillId="5" borderId="10" xfId="0" applyFont="1" applyFill="1" applyBorder="1" applyAlignment="1">
      <alignment wrapText="1"/>
    </xf>
    <xf numFmtId="0" fontId="122" fillId="5" borderId="19" xfId="0" applyFont="1" applyFill="1" applyBorder="1" applyAlignment="1">
      <alignment wrapText="1"/>
    </xf>
    <xf numFmtId="0" fontId="133" fillId="0" borderId="20" xfId="0" applyFont="1" applyBorder="1" applyAlignment="1">
      <alignment horizontal="center"/>
    </xf>
    <xf numFmtId="0" fontId="133" fillId="0" borderId="21" xfId="0" applyFont="1" applyBorder="1" applyAlignment="1">
      <alignment horizontal="center"/>
    </xf>
    <xf numFmtId="0" fontId="133" fillId="0" borderId="17" xfId="0" applyFont="1" applyBorder="1" applyAlignment="1">
      <alignment horizontal="center"/>
    </xf>
    <xf numFmtId="0" fontId="100" fillId="35" borderId="26" xfId="0" applyFont="1" applyFill="1" applyBorder="1" applyAlignment="1">
      <alignment horizontal="center"/>
    </xf>
    <xf numFmtId="0" fontId="100" fillId="35" borderId="12" xfId="0" applyFont="1" applyFill="1" applyBorder="1" applyAlignment="1">
      <alignment horizontal="center"/>
    </xf>
    <xf numFmtId="0" fontId="100" fillId="35" borderId="22" xfId="0" applyFont="1" applyFill="1" applyBorder="1" applyAlignment="1">
      <alignment horizontal="center"/>
    </xf>
    <xf numFmtId="0" fontId="110" fillId="0" borderId="21" xfId="0" applyFont="1" applyBorder="1" applyAlignment="1">
      <alignment horizontal="left"/>
    </xf>
    <xf numFmtId="0" fontId="110" fillId="0" borderId="17" xfId="0" applyFont="1" applyBorder="1" applyAlignment="1">
      <alignment horizontal="left"/>
    </xf>
    <xf numFmtId="0" fontId="110" fillId="0" borderId="10" xfId="0" applyFont="1" applyBorder="1" applyAlignment="1">
      <alignment horizontal="left"/>
    </xf>
    <xf numFmtId="0" fontId="110" fillId="0" borderId="19" xfId="0" applyFont="1" applyBorder="1" applyAlignment="1">
      <alignment horizontal="left"/>
    </xf>
    <xf numFmtId="164" fontId="77" fillId="36" borderId="18" xfId="0" applyNumberFormat="1" applyFont="1" applyFill="1" applyBorder="1" applyAlignment="1">
      <alignment horizontal="center"/>
    </xf>
    <xf numFmtId="164" fontId="77" fillId="36" borderId="10" xfId="0" applyNumberFormat="1" applyFont="1" applyFill="1" applyBorder="1" applyAlignment="1">
      <alignment horizontal="center"/>
    </xf>
    <xf numFmtId="164" fontId="77" fillId="36" borderId="19" xfId="0" applyNumberFormat="1" applyFont="1" applyFill="1" applyBorder="1" applyAlignment="1">
      <alignment horizontal="center"/>
    </xf>
    <xf numFmtId="20" fontId="0" fillId="36" borderId="18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100" fillId="10" borderId="26" xfId="0" applyFont="1" applyFill="1" applyBorder="1" applyAlignment="1">
      <alignment horizontal="center"/>
    </xf>
    <xf numFmtId="0" fontId="100" fillId="10" borderId="22" xfId="0" applyFont="1" applyFill="1" applyBorder="1" applyAlignment="1">
      <alignment horizontal="center"/>
    </xf>
    <xf numFmtId="0" fontId="104" fillId="0" borderId="0" xfId="0" applyFont="1" applyAlignment="1">
      <alignment horizontal="center" vertical="center"/>
    </xf>
    <xf numFmtId="0" fontId="100" fillId="33" borderId="26" xfId="0" applyFont="1" applyFill="1" applyBorder="1" applyAlignment="1">
      <alignment horizontal="center"/>
    </xf>
    <xf numFmtId="0" fontId="100" fillId="33" borderId="22" xfId="0" applyFont="1" applyFill="1" applyBorder="1" applyAlignment="1">
      <alignment horizontal="center"/>
    </xf>
    <xf numFmtId="0" fontId="100" fillId="33" borderId="12" xfId="0" applyFont="1" applyFill="1" applyBorder="1" applyAlignment="1">
      <alignment horizontal="center"/>
    </xf>
    <xf numFmtId="0" fontId="102" fillId="0" borderId="20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24" xfId="0" applyFont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26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22" xfId="0" applyFont="1" applyBorder="1" applyAlignment="1">
      <alignment horizontal="center"/>
    </xf>
    <xf numFmtId="0" fontId="101" fillId="0" borderId="26" xfId="0" applyFont="1" applyBorder="1" applyAlignment="1">
      <alignment horizontal="center"/>
    </xf>
    <xf numFmtId="0" fontId="101" fillId="0" borderId="22" xfId="0" applyFont="1" applyBorder="1" applyAlignment="1">
      <alignment horizontal="center"/>
    </xf>
    <xf numFmtId="49" fontId="77" fillId="36" borderId="18" xfId="0" applyNumberFormat="1" applyFont="1" applyFill="1" applyBorder="1" applyAlignment="1">
      <alignment horizontal="center"/>
    </xf>
    <xf numFmtId="49" fontId="77" fillId="36" borderId="10" xfId="0" applyNumberFormat="1" applyFont="1" applyFill="1" applyBorder="1" applyAlignment="1">
      <alignment horizontal="center"/>
    </xf>
    <xf numFmtId="49" fontId="77" fillId="36" borderId="19" xfId="0" applyNumberFormat="1" applyFont="1" applyFill="1" applyBorder="1" applyAlignment="1">
      <alignment horizontal="center"/>
    </xf>
    <xf numFmtId="0" fontId="110" fillId="0" borderId="21" xfId="0" applyFont="1" applyFill="1" applyBorder="1" applyAlignment="1">
      <alignment horizontal="left"/>
    </xf>
    <xf numFmtId="0" fontId="110" fillId="0" borderId="17" xfId="0" applyFont="1" applyFill="1" applyBorder="1" applyAlignment="1">
      <alignment horizontal="left"/>
    </xf>
    <xf numFmtId="0" fontId="110" fillId="0" borderId="10" xfId="0" applyFont="1" applyFill="1" applyBorder="1" applyAlignment="1">
      <alignment horizontal="left"/>
    </xf>
    <xf numFmtId="0" fontId="110" fillId="0" borderId="19" xfId="0" applyFont="1" applyFill="1" applyBorder="1" applyAlignment="1">
      <alignment horizontal="left"/>
    </xf>
    <xf numFmtId="0" fontId="102" fillId="36" borderId="20" xfId="0" applyFont="1" applyFill="1" applyBorder="1" applyAlignment="1">
      <alignment horizontal="center" vertical="center"/>
    </xf>
    <xf numFmtId="0" fontId="102" fillId="36" borderId="17" xfId="0" applyFont="1" applyFill="1" applyBorder="1" applyAlignment="1">
      <alignment horizontal="center" vertical="center"/>
    </xf>
    <xf numFmtId="0" fontId="102" fillId="36" borderId="24" xfId="0" applyFont="1" applyFill="1" applyBorder="1" applyAlignment="1">
      <alignment horizontal="center" vertical="center"/>
    </xf>
    <xf numFmtId="0" fontId="102" fillId="36" borderId="25" xfId="0" applyFont="1" applyFill="1" applyBorder="1" applyAlignment="1">
      <alignment horizontal="center" vertical="center"/>
    </xf>
    <xf numFmtId="0" fontId="102" fillId="36" borderId="18" xfId="0" applyFont="1" applyFill="1" applyBorder="1" applyAlignment="1">
      <alignment horizontal="center" vertical="center"/>
    </xf>
    <xf numFmtId="0" fontId="102" fillId="36" borderId="19" xfId="0" applyFont="1" applyFill="1" applyBorder="1" applyAlignment="1">
      <alignment horizontal="center" vertical="center"/>
    </xf>
    <xf numFmtId="49" fontId="0" fillId="36" borderId="18" xfId="0" applyNumberFormat="1" applyFill="1" applyBorder="1" applyAlignment="1">
      <alignment horizontal="center"/>
    </xf>
    <xf numFmtId="170" fontId="77" fillId="36" borderId="18" xfId="0" applyNumberFormat="1" applyFont="1" applyFill="1" applyBorder="1" applyAlignment="1">
      <alignment horizontal="center"/>
    </xf>
    <xf numFmtId="170" fontId="77" fillId="36" borderId="10" xfId="0" applyNumberFormat="1" applyFont="1" applyFill="1" applyBorder="1" applyAlignment="1">
      <alignment horizontal="center"/>
    </xf>
    <xf numFmtId="170" fontId="77" fillId="36" borderId="19" xfId="0" applyNumberFormat="1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00" fillId="0" borderId="24" xfId="0" applyFont="1" applyBorder="1" applyAlignment="1">
      <alignment horizontal="center"/>
    </xf>
    <xf numFmtId="0" fontId="100" fillId="0" borderId="25" xfId="0" applyFont="1" applyBorder="1" applyAlignment="1">
      <alignment horizontal="center"/>
    </xf>
    <xf numFmtId="0" fontId="104" fillId="0" borderId="32" xfId="0" applyFont="1" applyFill="1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100" fillId="36" borderId="24" xfId="0" applyFont="1" applyFill="1" applyBorder="1" applyAlignment="1">
      <alignment horizontal="center"/>
    </xf>
    <xf numFmtId="0" fontId="100" fillId="36" borderId="25" xfId="0" applyFont="1" applyFill="1" applyBorder="1" applyAlignment="1">
      <alignment horizontal="center"/>
    </xf>
    <xf numFmtId="0" fontId="104" fillId="0" borderId="33" xfId="0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11" fillId="0" borderId="17" xfId="0" applyFont="1" applyBorder="1" applyAlignment="1">
      <alignment horizontal="center" vertical="center"/>
    </xf>
    <xf numFmtId="0" fontId="111" fillId="0" borderId="24" xfId="0" applyFont="1" applyBorder="1" applyAlignment="1">
      <alignment horizontal="center" vertical="center"/>
    </xf>
    <xf numFmtId="0" fontId="111" fillId="0" borderId="25" xfId="0" applyFont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/>
    </xf>
    <xf numFmtId="0" fontId="100" fillId="33" borderId="20" xfId="0" applyFont="1" applyFill="1" applyBorder="1" applyAlignment="1">
      <alignment horizontal="center"/>
    </xf>
    <xf numFmtId="0" fontId="100" fillId="33" borderId="17" xfId="0" applyFont="1" applyFill="1" applyBorder="1" applyAlignment="1">
      <alignment horizontal="center"/>
    </xf>
    <xf numFmtId="0" fontId="104" fillId="0" borderId="32" xfId="0" applyFont="1" applyBorder="1" applyAlignment="1">
      <alignment vertical="top" wrapText="1"/>
    </xf>
    <xf numFmtId="0" fontId="104" fillId="0" borderId="26" xfId="0" applyFont="1" applyBorder="1" applyAlignment="1">
      <alignment vertical="top" wrapText="1"/>
    </xf>
    <xf numFmtId="0" fontId="104" fillId="0" borderId="33" xfId="0" applyFont="1" applyBorder="1" applyAlignment="1">
      <alignment vertical="top" wrapText="1"/>
    </xf>
    <xf numFmtId="0" fontId="120" fillId="0" borderId="45" xfId="0" applyFont="1" applyBorder="1" applyAlignment="1">
      <alignment horizontal="center" vertical="center"/>
    </xf>
    <xf numFmtId="0" fontId="120" fillId="0" borderId="46" xfId="0" applyFont="1" applyBorder="1" applyAlignment="1">
      <alignment horizontal="center" vertical="center"/>
    </xf>
    <xf numFmtId="0" fontId="120" fillId="0" borderId="29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0" fillId="0" borderId="80" xfId="0" applyFont="1" applyBorder="1" applyAlignment="1">
      <alignment horizontal="right" vertical="top"/>
    </xf>
    <xf numFmtId="0" fontId="0" fillId="0" borderId="52" xfId="0" applyFont="1" applyBorder="1" applyAlignment="1">
      <alignment horizontal="right" vertical="top"/>
    </xf>
    <xf numFmtId="0" fontId="0" fillId="0" borderId="51" xfId="0" applyFont="1" applyBorder="1" applyAlignment="1">
      <alignment horizontal="right" vertical="top"/>
    </xf>
    <xf numFmtId="0" fontId="11" fillId="0" borderId="0" xfId="58" applyFont="1" applyAlignment="1">
      <alignment horizontal="left"/>
      <protection/>
    </xf>
    <xf numFmtId="0" fontId="11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15" xfId="58" applyFont="1" applyBorder="1" applyAlignment="1">
      <alignment vertical="top"/>
      <protection/>
    </xf>
    <xf numFmtId="0" fontId="12" fillId="0" borderId="15" xfId="58" applyFont="1" applyBorder="1" applyAlignment="1">
      <alignment vertical="top" wrapText="1"/>
      <protection/>
    </xf>
    <xf numFmtId="0" fontId="14" fillId="0" borderId="15" xfId="58" applyFont="1" applyBorder="1" applyAlignment="1">
      <alignment horizontal="right" vertical="top" wrapText="1"/>
      <protection/>
    </xf>
    <xf numFmtId="0" fontId="14" fillId="0" borderId="15" xfId="58" applyFont="1" applyBorder="1" applyAlignment="1">
      <alignment horizontal="right" vertical="top"/>
      <protection/>
    </xf>
    <xf numFmtId="0" fontId="12" fillId="0" borderId="41" xfId="58" applyFont="1" applyBorder="1" applyAlignment="1">
      <alignment horizontal="left" vertical="top"/>
      <protection/>
    </xf>
    <xf numFmtId="0" fontId="13" fillId="0" borderId="41" xfId="58" applyFont="1" applyBorder="1" applyAlignment="1">
      <alignment horizontal="left" vertical="top"/>
      <protection/>
    </xf>
    <xf numFmtId="0" fontId="13" fillId="0" borderId="30" xfId="58" applyFont="1" applyBorder="1" applyAlignment="1">
      <alignment horizontal="center" vertical="top"/>
      <protection/>
    </xf>
    <xf numFmtId="0" fontId="13" fillId="0" borderId="11" xfId="58" applyFont="1" applyBorder="1" applyAlignment="1">
      <alignment horizontal="center" vertical="top"/>
      <protection/>
    </xf>
    <xf numFmtId="0" fontId="13" fillId="0" borderId="11" xfId="58" applyFont="1" applyBorder="1" applyAlignment="1">
      <alignment horizontal="center" vertical="top" wrapText="1"/>
      <protection/>
    </xf>
    <xf numFmtId="0" fontId="13" fillId="0" borderId="70" xfId="58" applyFont="1" applyBorder="1" applyAlignment="1">
      <alignment horizontal="center" vertical="top"/>
      <protection/>
    </xf>
    <xf numFmtId="0" fontId="13" fillId="0" borderId="3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70" xfId="58" applyFont="1" applyBorder="1" applyAlignment="1">
      <alignment horizontal="center"/>
      <protection/>
    </xf>
    <xf numFmtId="0" fontId="13" fillId="0" borderId="71" xfId="58" applyFont="1" applyBorder="1" applyAlignment="1">
      <alignment horizontal="center"/>
      <protection/>
    </xf>
    <xf numFmtId="0" fontId="13" fillId="0" borderId="75" xfId="58" applyFont="1" applyBorder="1" applyAlignment="1">
      <alignment horizontal="center"/>
      <protection/>
    </xf>
    <xf numFmtId="0" fontId="13" fillId="0" borderId="73" xfId="58" applyFont="1" applyBorder="1" applyAlignment="1">
      <alignment horizontal="center"/>
      <protection/>
    </xf>
    <xf numFmtId="0" fontId="12" fillId="0" borderId="118" xfId="58" applyFont="1" applyBorder="1" applyAlignment="1">
      <alignment horizontal="left" vertical="top" wrapText="1"/>
      <protection/>
    </xf>
    <xf numFmtId="0" fontId="13" fillId="0" borderId="119" xfId="58" applyFont="1" applyBorder="1" applyAlignment="1">
      <alignment horizontal="left" vertical="top"/>
      <protection/>
    </xf>
    <xf numFmtId="0" fontId="13" fillId="0" borderId="120" xfId="58" applyFont="1" applyBorder="1" applyAlignment="1">
      <alignment horizontal="left" vertical="top"/>
      <protection/>
    </xf>
    <xf numFmtId="0" fontId="12" fillId="0" borderId="118" xfId="58" applyFont="1" applyBorder="1" applyAlignment="1">
      <alignment horizontal="left" vertical="top"/>
      <protection/>
    </xf>
    <xf numFmtId="0" fontId="13" fillId="0" borderId="11" xfId="58" applyFont="1" applyBorder="1" applyAlignment="1">
      <alignment horizontal="center" wrapText="1"/>
      <protection/>
    </xf>
    <xf numFmtId="0" fontId="13" fillId="0" borderId="70" xfId="58" applyFont="1" applyBorder="1" applyAlignment="1">
      <alignment horizontal="center" wrapText="1"/>
      <protection/>
    </xf>
    <xf numFmtId="0" fontId="12" fillId="0" borderId="104" xfId="58" applyFont="1" applyBorder="1" applyAlignment="1">
      <alignment horizontal="left" vertical="top"/>
      <protection/>
    </xf>
    <xf numFmtId="0" fontId="13" fillId="0" borderId="65" xfId="58" applyFont="1" applyBorder="1" applyAlignment="1">
      <alignment horizontal="left" vertical="top"/>
      <protection/>
    </xf>
    <xf numFmtId="0" fontId="13" fillId="0" borderId="105" xfId="58" applyFont="1" applyBorder="1" applyAlignment="1">
      <alignment horizontal="left" vertical="top"/>
      <protection/>
    </xf>
    <xf numFmtId="0" fontId="12" fillId="0" borderId="104" xfId="58" applyFont="1" applyBorder="1" applyAlignment="1">
      <alignment horizontal="left" vertical="top" wrapText="1"/>
      <protection/>
    </xf>
    <xf numFmtId="0" fontId="12" fillId="0" borderId="65" xfId="58" applyFont="1" applyBorder="1" applyAlignment="1">
      <alignment horizontal="left" vertical="top"/>
      <protection/>
    </xf>
    <xf numFmtId="0" fontId="12" fillId="0" borderId="105" xfId="58" applyFont="1" applyBorder="1" applyAlignment="1">
      <alignment horizontal="left" vertical="top"/>
      <protection/>
    </xf>
    <xf numFmtId="0" fontId="11" fillId="0" borderId="104" xfId="58" applyFont="1" applyBorder="1" applyAlignment="1">
      <alignment horizontal="left" vertical="center"/>
      <protection/>
    </xf>
    <xf numFmtId="0" fontId="11" fillId="0" borderId="65" xfId="58" applyFont="1" applyBorder="1" applyAlignment="1">
      <alignment horizontal="left" vertical="center"/>
      <protection/>
    </xf>
    <xf numFmtId="0" fontId="13" fillId="0" borderId="65" xfId="58" applyFont="1" applyBorder="1" applyAlignment="1">
      <alignment horizontal="left" vertical="center"/>
      <protection/>
    </xf>
    <xf numFmtId="0" fontId="13" fillId="0" borderId="105" xfId="58" applyFont="1" applyBorder="1" applyAlignment="1">
      <alignment horizontal="left" vertical="center"/>
      <protection/>
    </xf>
    <xf numFmtId="167" fontId="0" fillId="0" borderId="18" xfId="0" applyNumberFormat="1" applyFill="1" applyBorder="1" applyAlignment="1" quotePrefix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 quotePrefix="1">
      <alignment horizontal="center"/>
    </xf>
    <xf numFmtId="167" fontId="0" fillId="0" borderId="19" xfId="0" applyNumberFormat="1" applyFill="1" applyBorder="1" applyAlignment="1">
      <alignment horizontal="center"/>
    </xf>
    <xf numFmtId="0" fontId="103" fillId="0" borderId="10" xfId="0" applyFont="1" applyBorder="1" applyAlignment="1">
      <alignment/>
    </xf>
    <xf numFmtId="0" fontId="103" fillId="0" borderId="79" xfId="0" applyFont="1" applyBorder="1" applyAlignment="1">
      <alignment/>
    </xf>
    <xf numFmtId="0" fontId="103" fillId="0" borderId="21" xfId="0" applyFont="1" applyBorder="1" applyAlignment="1">
      <alignment/>
    </xf>
    <xf numFmtId="0" fontId="103" fillId="0" borderId="17" xfId="0" applyFont="1" applyBorder="1" applyAlignment="1">
      <alignment/>
    </xf>
    <xf numFmtId="14" fontId="101" fillId="43" borderId="10" xfId="0" applyNumberFormat="1" applyFont="1" applyFill="1" applyBorder="1" applyAlignment="1">
      <alignment horizontal="center"/>
    </xf>
    <xf numFmtId="0" fontId="113" fillId="36" borderId="45" xfId="0" applyFont="1" applyFill="1" applyBorder="1" applyAlignment="1">
      <alignment horizontal="center" vertical="center" wrapText="1"/>
    </xf>
    <xf numFmtId="0" fontId="113" fillId="36" borderId="42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/>
    </xf>
    <xf numFmtId="0" fontId="61" fillId="0" borderId="32" xfId="0" applyFont="1" applyBorder="1" applyAlignment="1">
      <alignment horizontal="left" vertical="top" wrapText="1"/>
    </xf>
    <xf numFmtId="0" fontId="61" fillId="0" borderId="98" xfId="0" applyFont="1" applyBorder="1" applyAlignment="1">
      <alignment horizontal="left" vertical="top" wrapText="1"/>
    </xf>
    <xf numFmtId="0" fontId="61" fillId="0" borderId="40" xfId="0" applyFont="1" applyBorder="1" applyAlignment="1">
      <alignment horizontal="left" vertical="top" wrapText="1"/>
    </xf>
    <xf numFmtId="0" fontId="102" fillId="0" borderId="27" xfId="0" applyFont="1" applyBorder="1" applyAlignment="1">
      <alignment horizontal="center" vertical="center"/>
    </xf>
    <xf numFmtId="0" fontId="102" fillId="0" borderId="28" xfId="0" applyFont="1" applyBorder="1" applyAlignment="1">
      <alignment horizontal="center" vertical="center"/>
    </xf>
    <xf numFmtId="0" fontId="0" fillId="36" borderId="18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100" fillId="36" borderId="11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left" vertical="top" wrapText="1"/>
    </xf>
    <xf numFmtId="0" fontId="61" fillId="0" borderId="97" xfId="0" applyFont="1" applyFill="1" applyBorder="1" applyAlignment="1">
      <alignment horizontal="left" vertical="top" wrapText="1"/>
    </xf>
    <xf numFmtId="0" fontId="61" fillId="0" borderId="39" xfId="0" applyFont="1" applyFill="1" applyBorder="1" applyAlignment="1">
      <alignment horizontal="left" vertical="top" wrapText="1"/>
    </xf>
    <xf numFmtId="0" fontId="111" fillId="0" borderId="20" xfId="0" applyFont="1" applyBorder="1" applyAlignment="1">
      <alignment horizontal="center"/>
    </xf>
    <xf numFmtId="0" fontId="111" fillId="0" borderId="17" xfId="0" applyFont="1" applyBorder="1" applyAlignment="1">
      <alignment horizontal="center"/>
    </xf>
    <xf numFmtId="0" fontId="111" fillId="0" borderId="18" xfId="0" applyFont="1" applyBorder="1" applyAlignment="1">
      <alignment horizontal="center"/>
    </xf>
    <xf numFmtId="0" fontId="111" fillId="0" borderId="19" xfId="0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61" fillId="0" borderId="31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left" vertical="top" wrapText="1"/>
    </xf>
    <xf numFmtId="0" fontId="0" fillId="36" borderId="26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164" fontId="101" fillId="0" borderId="18" xfId="0" applyNumberFormat="1" applyFont="1" applyBorder="1" applyAlignment="1">
      <alignment horizontal="center"/>
    </xf>
    <xf numFmtId="164" fontId="101" fillId="0" borderId="19" xfId="0" applyNumberFormat="1" applyFont="1" applyBorder="1" applyAlignment="1">
      <alignment horizontal="center"/>
    </xf>
    <xf numFmtId="0" fontId="101" fillId="0" borderId="18" xfId="0" applyFont="1" applyBorder="1" applyAlignment="1">
      <alignment horizontal="center"/>
    </xf>
    <xf numFmtId="0" fontId="101" fillId="0" borderId="19" xfId="0" applyFont="1" applyBorder="1" applyAlignment="1">
      <alignment horizontal="center"/>
    </xf>
    <xf numFmtId="14" fontId="101" fillId="0" borderId="18" xfId="0" applyNumberFormat="1" applyFont="1" applyBorder="1" applyAlignment="1">
      <alignment horizontal="center"/>
    </xf>
    <xf numFmtId="14" fontId="101" fillId="0" borderId="19" xfId="0" applyNumberFormat="1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8" xfId="0" applyBorder="1" applyAlignment="1">
      <alignment horizontal="center"/>
    </xf>
    <xf numFmtId="0" fontId="98" fillId="0" borderId="46" xfId="0" applyFont="1" applyBorder="1" applyAlignment="1">
      <alignment horizontal="center"/>
    </xf>
    <xf numFmtId="0" fontId="98" fillId="0" borderId="42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98" fillId="0" borderId="43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126" fillId="0" borderId="13" xfId="0" applyFont="1" applyBorder="1" applyAlignment="1">
      <alignment horizontal="center" vertical="center" textRotation="90"/>
    </xf>
    <xf numFmtId="0" fontId="126" fillId="0" borderId="14" xfId="0" applyFont="1" applyBorder="1" applyAlignment="1">
      <alignment horizontal="center" vertical="center" textRotation="90"/>
    </xf>
    <xf numFmtId="0" fontId="126" fillId="0" borderId="16" xfId="0" applyFont="1" applyBorder="1" applyAlignment="1">
      <alignment horizontal="center" vertical="center" textRotation="90"/>
    </xf>
    <xf numFmtId="0" fontId="126" fillId="0" borderId="45" xfId="0" applyFont="1" applyBorder="1" applyAlignment="1">
      <alignment horizontal="center" vertical="center"/>
    </xf>
    <xf numFmtId="0" fontId="126" fillId="0" borderId="42" xfId="0" applyFont="1" applyBorder="1" applyAlignment="1">
      <alignment horizontal="center" vertical="center"/>
    </xf>
    <xf numFmtId="0" fontId="126" fillId="0" borderId="69" xfId="0" applyFont="1" applyBorder="1" applyAlignment="1">
      <alignment horizontal="center" vertical="center"/>
    </xf>
    <xf numFmtId="0" fontId="126" fillId="0" borderId="43" xfId="0" applyFont="1" applyBorder="1" applyAlignment="1">
      <alignment horizontal="center" vertical="center"/>
    </xf>
    <xf numFmtId="0" fontId="126" fillId="0" borderId="47" xfId="0" applyFont="1" applyBorder="1" applyAlignment="1">
      <alignment horizontal="center" vertical="center"/>
    </xf>
    <xf numFmtId="0" fontId="126" fillId="0" borderId="44" xfId="0" applyFont="1" applyBorder="1" applyAlignment="1">
      <alignment horizontal="center" vertical="center"/>
    </xf>
    <xf numFmtId="0" fontId="146" fillId="0" borderId="45" xfId="0" applyFont="1" applyBorder="1" applyAlignment="1">
      <alignment horizontal="center"/>
    </xf>
    <xf numFmtId="0" fontId="146" fillId="0" borderId="46" xfId="0" applyFont="1" applyBorder="1" applyAlignment="1">
      <alignment horizontal="center"/>
    </xf>
    <xf numFmtId="0" fontId="146" fillId="0" borderId="50" xfId="0" applyFont="1" applyBorder="1" applyAlignment="1">
      <alignment horizontal="center"/>
    </xf>
    <xf numFmtId="0" fontId="146" fillId="0" borderId="42" xfId="0" applyFont="1" applyBorder="1" applyAlignment="1">
      <alignment horizontal="center"/>
    </xf>
    <xf numFmtId="0" fontId="121" fillId="0" borderId="29" xfId="0" applyFont="1" applyBorder="1" applyAlignment="1">
      <alignment horizontal="center" vertical="top"/>
    </xf>
    <xf numFmtId="0" fontId="121" fillId="0" borderId="10" xfId="0" applyFont="1" applyBorder="1" applyAlignment="1">
      <alignment horizontal="center" vertical="top"/>
    </xf>
    <xf numFmtId="0" fontId="121" fillId="0" borderId="19" xfId="0" applyFont="1" applyBorder="1" applyAlignment="1">
      <alignment horizontal="center" vertical="top"/>
    </xf>
    <xf numFmtId="0" fontId="121" fillId="0" borderId="18" xfId="0" applyFont="1" applyBorder="1" applyAlignment="1">
      <alignment horizontal="center" vertical="top"/>
    </xf>
    <xf numFmtId="0" fontId="121" fillId="0" borderId="79" xfId="0" applyFont="1" applyBorder="1" applyAlignment="1">
      <alignment horizontal="center" vertical="top"/>
    </xf>
    <xf numFmtId="0" fontId="100" fillId="0" borderId="140" xfId="0" applyFont="1" applyBorder="1" applyAlignment="1">
      <alignment horizontal="center" wrapText="1"/>
    </xf>
    <xf numFmtId="0" fontId="100" fillId="0" borderId="30" xfId="0" applyFont="1" applyBorder="1" applyAlignment="1">
      <alignment horizontal="center" wrapText="1"/>
    </xf>
    <xf numFmtId="0" fontId="100" fillId="0" borderId="71" xfId="0" applyFont="1" applyBorder="1" applyAlignment="1">
      <alignment horizontal="center" wrapText="1"/>
    </xf>
    <xf numFmtId="0" fontId="100" fillId="0" borderId="74" xfId="0" applyFont="1" applyBorder="1" applyAlignment="1">
      <alignment horizontal="center" wrapText="1"/>
    </xf>
    <xf numFmtId="0" fontId="100" fillId="0" borderId="11" xfId="0" applyFont="1" applyBorder="1" applyAlignment="1">
      <alignment horizontal="center" wrapText="1"/>
    </xf>
    <xf numFmtId="0" fontId="100" fillId="0" borderId="75" xfId="0" applyFont="1" applyBorder="1" applyAlignment="1">
      <alignment horizontal="center" wrapText="1"/>
    </xf>
    <xf numFmtId="167" fontId="0" fillId="0" borderId="74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7" fontId="0" fillId="0" borderId="75" xfId="0" applyNumberFormat="1" applyFill="1" applyBorder="1" applyAlignment="1">
      <alignment horizontal="center"/>
    </xf>
    <xf numFmtId="0" fontId="103" fillId="0" borderId="82" xfId="0" applyFont="1" applyBorder="1" applyAlignment="1">
      <alignment horizontal="center" wrapText="1"/>
    </xf>
    <xf numFmtId="0" fontId="100" fillId="0" borderId="84" xfId="0" applyFont="1" applyBorder="1" applyAlignment="1">
      <alignment horizontal="center" wrapText="1"/>
    </xf>
    <xf numFmtId="0" fontId="100" fillId="0" borderId="70" xfId="0" applyFont="1" applyBorder="1" applyAlignment="1">
      <alignment horizontal="center" wrapText="1"/>
    </xf>
    <xf numFmtId="0" fontId="100" fillId="0" borderId="73" xfId="0" applyFont="1" applyBorder="1" applyAlignment="1">
      <alignment horizontal="center" wrapText="1"/>
    </xf>
    <xf numFmtId="167" fontId="0" fillId="0" borderId="50" xfId="0" applyNumberFormat="1" applyFill="1" applyBorder="1" applyAlignment="1">
      <alignment horizontal="center" wrapText="1"/>
    </xf>
    <xf numFmtId="167" fontId="0" fillId="0" borderId="49" xfId="0" applyNumberFormat="1" applyFill="1" applyBorder="1" applyAlignment="1">
      <alignment horizontal="center" wrapText="1"/>
    </xf>
    <xf numFmtId="167" fontId="0" fillId="0" borderId="24" xfId="0" applyNumberFormat="1" applyFill="1" applyBorder="1" applyAlignment="1">
      <alignment horizontal="center" wrapText="1"/>
    </xf>
    <xf numFmtId="167" fontId="0" fillId="0" borderId="25" xfId="0" applyNumberFormat="1" applyFill="1" applyBorder="1" applyAlignment="1">
      <alignment horizontal="center" wrapText="1"/>
    </xf>
    <xf numFmtId="167" fontId="0" fillId="0" borderId="66" xfId="0" applyNumberFormat="1" applyFill="1" applyBorder="1" applyAlignment="1">
      <alignment horizontal="center" wrapText="1"/>
    </xf>
    <xf numFmtId="167" fontId="0" fillId="0" borderId="78" xfId="0" applyNumberFormat="1" applyFill="1" applyBorder="1" applyAlignment="1">
      <alignment horizontal="center" wrapText="1"/>
    </xf>
    <xf numFmtId="0" fontId="79" fillId="0" borderId="45" xfId="0" applyFont="1" applyBorder="1" applyAlignment="1">
      <alignment horizontal="center" vertical="center" textRotation="90"/>
    </xf>
    <xf numFmtId="0" fontId="79" fillId="0" borderId="42" xfId="0" applyFont="1" applyBorder="1" applyAlignment="1">
      <alignment horizontal="center" vertical="center" textRotation="90"/>
    </xf>
    <xf numFmtId="0" fontId="79" fillId="0" borderId="69" xfId="0" applyFont="1" applyBorder="1" applyAlignment="1">
      <alignment horizontal="center" vertical="center" textRotation="90"/>
    </xf>
    <xf numFmtId="0" fontId="79" fillId="0" borderId="43" xfId="0" applyFont="1" applyBorder="1" applyAlignment="1">
      <alignment horizontal="center" vertical="center" textRotation="90"/>
    </xf>
    <xf numFmtId="0" fontId="79" fillId="0" borderId="47" xfId="0" applyFont="1" applyBorder="1" applyAlignment="1">
      <alignment horizontal="center" vertical="center" textRotation="90"/>
    </xf>
    <xf numFmtId="0" fontId="79" fillId="0" borderId="44" xfId="0" applyFont="1" applyBorder="1" applyAlignment="1">
      <alignment horizontal="center" vertical="center" textRotation="90"/>
    </xf>
    <xf numFmtId="0" fontId="80" fillId="0" borderId="74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75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41" xfId="0" applyBorder="1" applyAlignment="1">
      <alignment/>
    </xf>
    <xf numFmtId="0" fontId="0" fillId="0" borderId="93" xfId="0" applyBorder="1" applyAlignment="1">
      <alignment/>
    </xf>
    <xf numFmtId="0" fontId="0" fillId="0" borderId="32" xfId="0" applyBorder="1" applyAlignment="1">
      <alignment/>
    </xf>
    <xf numFmtId="0" fontId="0" fillId="0" borderId="98" xfId="0" applyBorder="1" applyAlignment="1">
      <alignment/>
    </xf>
    <xf numFmtId="0" fontId="0" fillId="0" borderId="40" xfId="0" applyBorder="1" applyAlignment="1">
      <alignment/>
    </xf>
    <xf numFmtId="0" fontId="0" fillId="0" borderId="142" xfId="0" applyBorder="1" applyAlignment="1">
      <alignment/>
    </xf>
    <xf numFmtId="0" fontId="0" fillId="0" borderId="143" xfId="0" applyBorder="1" applyAlignment="1">
      <alignment/>
    </xf>
    <xf numFmtId="0" fontId="0" fillId="0" borderId="106" xfId="0" applyBorder="1" applyAlignment="1">
      <alignment/>
    </xf>
    <xf numFmtId="0" fontId="98" fillId="0" borderId="31" xfId="0" applyFont="1" applyBorder="1" applyAlignment="1">
      <alignment/>
    </xf>
    <xf numFmtId="0" fontId="98" fillId="0" borderId="97" xfId="0" applyFont="1" applyBorder="1" applyAlignment="1">
      <alignment/>
    </xf>
    <xf numFmtId="0" fontId="98" fillId="0" borderId="39" xfId="0" applyFont="1" applyBorder="1" applyAlignment="1">
      <alignment/>
    </xf>
    <xf numFmtId="0" fontId="98" fillId="46" borderId="144" xfId="0" applyFont="1" applyFill="1" applyBorder="1" applyAlignment="1">
      <alignment horizontal="center"/>
    </xf>
    <xf numFmtId="0" fontId="98" fillId="46" borderId="145" xfId="0" applyFont="1" applyFill="1" applyBorder="1" applyAlignment="1">
      <alignment horizontal="center"/>
    </xf>
    <xf numFmtId="0" fontId="98" fillId="46" borderId="146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103" fillId="0" borderId="26" xfId="0" applyFont="1" applyFill="1" applyBorder="1" applyAlignment="1">
      <alignment/>
    </xf>
    <xf numFmtId="0" fontId="103" fillId="0" borderId="12" xfId="0" applyFont="1" applyFill="1" applyBorder="1" applyAlignment="1">
      <alignment/>
    </xf>
    <xf numFmtId="0" fontId="103" fillId="0" borderId="22" xfId="0" applyFont="1" applyFill="1" applyBorder="1" applyAlignment="1">
      <alignment/>
    </xf>
    <xf numFmtId="0" fontId="122" fillId="0" borderId="45" xfId="0" applyFont="1" applyBorder="1" applyAlignment="1">
      <alignment vertical="center"/>
    </xf>
    <xf numFmtId="0" fontId="122" fillId="0" borderId="49" xfId="0" applyFont="1" applyBorder="1" applyAlignment="1">
      <alignment vertical="center"/>
    </xf>
    <xf numFmtId="0" fontId="103" fillId="0" borderId="50" xfId="0" applyFont="1" applyBorder="1" applyAlignment="1">
      <alignment/>
    </xf>
    <xf numFmtId="0" fontId="103" fillId="0" borderId="49" xfId="0" applyFont="1" applyBorder="1" applyAlignment="1">
      <alignment/>
    </xf>
    <xf numFmtId="0" fontId="103" fillId="0" borderId="42" xfId="0" applyFont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103" fillId="0" borderId="18" xfId="0" applyFont="1" applyBorder="1" applyAlignment="1">
      <alignment/>
    </xf>
    <xf numFmtId="0" fontId="103" fillId="0" borderId="19" xfId="0" applyFont="1" applyBorder="1" applyAlignment="1">
      <alignment/>
    </xf>
    <xf numFmtId="0" fontId="103" fillId="0" borderId="67" xfId="0" applyFont="1" applyBorder="1" applyAlignment="1">
      <alignment/>
    </xf>
    <xf numFmtId="0" fontId="103" fillId="0" borderId="20" xfId="0" applyFont="1" applyBorder="1" applyAlignment="1">
      <alignment/>
    </xf>
    <xf numFmtId="0" fontId="103" fillId="0" borderId="68" xfId="0" applyFont="1" applyBorder="1" applyAlignment="1">
      <alignment/>
    </xf>
    <xf numFmtId="0" fontId="0" fillId="0" borderId="47" xfId="0" applyBorder="1" applyAlignment="1">
      <alignment/>
    </xf>
    <xf numFmtId="0" fontId="0" fillId="0" borderId="78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78" xfId="0" applyBorder="1" applyAlignment="1">
      <alignment horizontal="center"/>
    </xf>
    <xf numFmtId="14" fontId="103" fillId="0" borderId="66" xfId="0" applyNumberFormat="1" applyFont="1" applyBorder="1" applyAlignment="1">
      <alignment/>
    </xf>
    <xf numFmtId="14" fontId="103" fillId="0" borderId="44" xfId="0" applyNumberFormat="1" applyFont="1" applyBorder="1" applyAlignment="1">
      <alignment/>
    </xf>
    <xf numFmtId="0" fontId="147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35</xdr:row>
      <xdr:rowOff>9525</xdr:rowOff>
    </xdr:from>
    <xdr:to>
      <xdr:col>0</xdr:col>
      <xdr:colOff>295275</xdr:colOff>
      <xdr:row>35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743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9525</xdr:rowOff>
    </xdr:from>
    <xdr:to>
      <xdr:col>0</xdr:col>
      <xdr:colOff>295275</xdr:colOff>
      <xdr:row>36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934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9525</xdr:rowOff>
    </xdr:from>
    <xdr:to>
      <xdr:col>0</xdr:col>
      <xdr:colOff>295275</xdr:colOff>
      <xdr:row>37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124700"/>
          <a:ext cx="19050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38</xdr:row>
      <xdr:rowOff>9525</xdr:rowOff>
    </xdr:from>
    <xdr:to>
      <xdr:col>0</xdr:col>
      <xdr:colOff>295275</xdr:colOff>
      <xdr:row>38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15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9525</xdr:rowOff>
    </xdr:from>
    <xdr:to>
      <xdr:col>0</xdr:col>
      <xdr:colOff>295275</xdr:colOff>
      <xdr:row>39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505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40</xdr:row>
      <xdr:rowOff>9525</xdr:rowOff>
    </xdr:from>
    <xdr:to>
      <xdr:col>0</xdr:col>
      <xdr:colOff>295275</xdr:colOff>
      <xdr:row>40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96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41</xdr:row>
      <xdr:rowOff>9525</xdr:rowOff>
    </xdr:from>
    <xdr:to>
      <xdr:col>0</xdr:col>
      <xdr:colOff>295275</xdr:colOff>
      <xdr:row>41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886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295275</xdr:colOff>
      <xdr:row>42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067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295275</xdr:colOff>
      <xdr:row>42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067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295275</xdr:colOff>
      <xdr:row>42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067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35</xdr:row>
      <xdr:rowOff>0</xdr:rowOff>
    </xdr:from>
    <xdr:to>
      <xdr:col>2</xdr:col>
      <xdr:colOff>285750</xdr:colOff>
      <xdr:row>35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67341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35</xdr:row>
      <xdr:rowOff>9525</xdr:rowOff>
    </xdr:from>
    <xdr:to>
      <xdr:col>4</xdr:col>
      <xdr:colOff>285750</xdr:colOff>
      <xdr:row>35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743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37</xdr:row>
      <xdr:rowOff>0</xdr:rowOff>
    </xdr:from>
    <xdr:to>
      <xdr:col>2</xdr:col>
      <xdr:colOff>285750</xdr:colOff>
      <xdr:row>37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71151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0</xdr:rowOff>
    </xdr:from>
    <xdr:to>
      <xdr:col>2</xdr:col>
      <xdr:colOff>285750</xdr:colOff>
      <xdr:row>38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7305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39</xdr:row>
      <xdr:rowOff>0</xdr:rowOff>
    </xdr:from>
    <xdr:to>
      <xdr:col>2</xdr:col>
      <xdr:colOff>285750</xdr:colOff>
      <xdr:row>39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74961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40</xdr:row>
      <xdr:rowOff>0</xdr:rowOff>
    </xdr:from>
    <xdr:to>
      <xdr:col>2</xdr:col>
      <xdr:colOff>285750</xdr:colOff>
      <xdr:row>40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7686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41</xdr:row>
      <xdr:rowOff>0</xdr:rowOff>
    </xdr:from>
    <xdr:to>
      <xdr:col>2</xdr:col>
      <xdr:colOff>285750</xdr:colOff>
      <xdr:row>41</xdr:row>
      <xdr:rowOff>161925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78771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42</xdr:row>
      <xdr:rowOff>0</xdr:rowOff>
    </xdr:from>
    <xdr:to>
      <xdr:col>2</xdr:col>
      <xdr:colOff>285750</xdr:colOff>
      <xdr:row>42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67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36</xdr:row>
      <xdr:rowOff>0</xdr:rowOff>
    </xdr:from>
    <xdr:to>
      <xdr:col>2</xdr:col>
      <xdr:colOff>285750</xdr:colOff>
      <xdr:row>36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6924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36</xdr:row>
      <xdr:rowOff>9525</xdr:rowOff>
    </xdr:from>
    <xdr:to>
      <xdr:col>4</xdr:col>
      <xdr:colOff>285750</xdr:colOff>
      <xdr:row>36</xdr:row>
      <xdr:rowOff>171450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934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37</xdr:row>
      <xdr:rowOff>9525</xdr:rowOff>
    </xdr:from>
    <xdr:to>
      <xdr:col>4</xdr:col>
      <xdr:colOff>285750</xdr:colOff>
      <xdr:row>37</xdr:row>
      <xdr:rowOff>171450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124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38</xdr:row>
      <xdr:rowOff>9525</xdr:rowOff>
    </xdr:from>
    <xdr:to>
      <xdr:col>4</xdr:col>
      <xdr:colOff>285750</xdr:colOff>
      <xdr:row>38</xdr:row>
      <xdr:rowOff>171450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315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39</xdr:row>
      <xdr:rowOff>9525</xdr:rowOff>
    </xdr:from>
    <xdr:to>
      <xdr:col>4</xdr:col>
      <xdr:colOff>285750</xdr:colOff>
      <xdr:row>39</xdr:row>
      <xdr:rowOff>171450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505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40</xdr:row>
      <xdr:rowOff>9525</xdr:rowOff>
    </xdr:from>
    <xdr:to>
      <xdr:col>4</xdr:col>
      <xdr:colOff>285750</xdr:colOff>
      <xdr:row>40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696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9525</xdr:rowOff>
    </xdr:from>
    <xdr:to>
      <xdr:col>4</xdr:col>
      <xdr:colOff>285750</xdr:colOff>
      <xdr:row>41</xdr:row>
      <xdr:rowOff>171450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886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42</xdr:row>
      <xdr:rowOff>9525</xdr:rowOff>
    </xdr:from>
    <xdr:to>
      <xdr:col>4</xdr:col>
      <xdr:colOff>285750</xdr:colOff>
      <xdr:row>42</xdr:row>
      <xdr:rowOff>171450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077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3.8515625" style="0" customWidth="1"/>
    <col min="2" max="2" width="2.140625" style="123" customWidth="1"/>
    <col min="3" max="3" width="36.8515625" style="0" customWidth="1"/>
  </cols>
  <sheetData>
    <row r="2" spans="1:9" ht="12.75" customHeight="1">
      <c r="A2" s="567" t="s">
        <v>744</v>
      </c>
      <c r="G2" s="80"/>
      <c r="H2" s="80"/>
      <c r="I2" s="80"/>
    </row>
    <row r="3" spans="1:9" s="123" customFormat="1" ht="6.75" customHeight="1">
      <c r="A3" s="567"/>
      <c r="G3" s="80"/>
      <c r="H3" s="80"/>
      <c r="I3" s="80"/>
    </row>
    <row r="4" ht="18.75">
      <c r="C4" s="566" t="s">
        <v>541</v>
      </c>
    </row>
    <row r="5" ht="8.25" customHeight="1">
      <c r="A5" s="566"/>
    </row>
    <row r="6" spans="1:8" s="123" customFormat="1" ht="18.75" customHeight="1">
      <c r="A6" s="566"/>
      <c r="C6" s="1153" t="s">
        <v>745</v>
      </c>
      <c r="H6" s="651"/>
    </row>
    <row r="7" spans="1:3" s="123" customFormat="1" ht="18.75" customHeight="1">
      <c r="A7" s="566"/>
      <c r="C7" s="1153" t="s">
        <v>733</v>
      </c>
    </row>
    <row r="8" ht="10.5" customHeight="1">
      <c r="A8" s="566"/>
    </row>
    <row r="9" spans="1:3" s="123" customFormat="1" ht="18.75">
      <c r="A9" s="566" t="s">
        <v>542</v>
      </c>
      <c r="C9" s="547"/>
    </row>
    <row r="10" spans="1:3" s="123" customFormat="1" ht="18.75">
      <c r="A10" s="566"/>
      <c r="C10" s="547" t="s">
        <v>732</v>
      </c>
    </row>
    <row r="11" spans="1:3" ht="18.75">
      <c r="A11" s="566">
        <v>201</v>
      </c>
      <c r="C11" s="547" t="s">
        <v>512</v>
      </c>
    </row>
    <row r="12" spans="1:3" s="123" customFormat="1" ht="18.75">
      <c r="A12" s="589" t="s">
        <v>688</v>
      </c>
      <c r="C12" s="547" t="s">
        <v>689</v>
      </c>
    </row>
    <row r="13" spans="1:3" s="123" customFormat="1" ht="18.75">
      <c r="A13" s="589" t="s">
        <v>572</v>
      </c>
      <c r="C13" s="547" t="s">
        <v>573</v>
      </c>
    </row>
    <row r="14" spans="1:3" ht="18.75">
      <c r="A14" s="566">
        <v>202</v>
      </c>
      <c r="C14" s="547" t="s">
        <v>137</v>
      </c>
    </row>
    <row r="15" spans="1:3" ht="18.75">
      <c r="A15" s="566">
        <v>204</v>
      </c>
      <c r="C15" s="547" t="s">
        <v>514</v>
      </c>
    </row>
    <row r="16" spans="1:3" ht="18.75">
      <c r="A16" s="566">
        <v>204</v>
      </c>
      <c r="C16" s="547" t="s">
        <v>515</v>
      </c>
    </row>
    <row r="17" spans="1:3" ht="18.75">
      <c r="A17" s="566">
        <v>204</v>
      </c>
      <c r="C17" s="547" t="s">
        <v>516</v>
      </c>
    </row>
    <row r="18" spans="1:3" s="123" customFormat="1" ht="18.75">
      <c r="A18" s="566">
        <v>204</v>
      </c>
      <c r="C18" s="547" t="s">
        <v>517</v>
      </c>
    </row>
    <row r="19" spans="1:3" s="123" customFormat="1" ht="18.75">
      <c r="A19" s="566">
        <v>204</v>
      </c>
      <c r="C19" s="547" t="s">
        <v>540</v>
      </c>
    </row>
    <row r="20" spans="1:3" ht="18.75">
      <c r="A20" s="566">
        <v>205</v>
      </c>
      <c r="C20" s="547" t="s">
        <v>239</v>
      </c>
    </row>
    <row r="21" spans="1:8" s="123" customFormat="1" ht="18.75">
      <c r="A21" s="566">
        <v>206</v>
      </c>
      <c r="C21" s="547" t="s">
        <v>547</v>
      </c>
      <c r="F21" s="80"/>
      <c r="G21" s="80"/>
      <c r="H21" s="80"/>
    </row>
    <row r="22" spans="1:3" ht="18.75">
      <c r="A22" s="566">
        <v>207</v>
      </c>
      <c r="C22" s="547" t="s">
        <v>513</v>
      </c>
    </row>
    <row r="23" spans="1:3" ht="18.75">
      <c r="A23" s="566">
        <v>211</v>
      </c>
      <c r="C23" s="547" t="s">
        <v>518</v>
      </c>
    </row>
    <row r="24" spans="1:3" ht="18.75">
      <c r="A24" s="566">
        <v>214</v>
      </c>
      <c r="C24" s="547" t="s">
        <v>381</v>
      </c>
    </row>
    <row r="25" spans="1:3" ht="18.75">
      <c r="A25" s="566"/>
      <c r="C25" s="547"/>
    </row>
    <row r="26" spans="1:3" ht="18.75">
      <c r="A26" s="566">
        <v>133</v>
      </c>
      <c r="C26" s="547" t="s">
        <v>221</v>
      </c>
    </row>
    <row r="27" spans="1:3" ht="18.75">
      <c r="A27" s="566">
        <v>134</v>
      </c>
      <c r="C27" s="547" t="s">
        <v>233</v>
      </c>
    </row>
    <row r="28" spans="1:3" ht="18.75">
      <c r="A28" s="566">
        <v>215</v>
      </c>
      <c r="C28" s="547" t="s">
        <v>519</v>
      </c>
    </row>
    <row r="29" spans="1:3" ht="18.75">
      <c r="A29" s="566">
        <v>305</v>
      </c>
      <c r="C29" s="547" t="s">
        <v>354</v>
      </c>
    </row>
    <row r="30" spans="1:3" ht="18.75">
      <c r="A30" s="566"/>
      <c r="C30" s="547" t="s">
        <v>520</v>
      </c>
    </row>
    <row r="31" spans="1:3" ht="18.75">
      <c r="A31" s="566"/>
      <c r="C31" s="547" t="s">
        <v>521</v>
      </c>
    </row>
    <row r="32" spans="1:3" ht="18.75">
      <c r="A32" s="566"/>
      <c r="C32" s="547" t="s">
        <v>522</v>
      </c>
    </row>
  </sheetData>
  <sheetProtection/>
  <hyperlinks>
    <hyperlink ref="C10" location="'COVER SHEET'!A1" display="COVER SHEET"/>
    <hyperlink ref="C11" location="'201-IncidBrfg'!A1" display="INCIDENT BRIEFING"/>
    <hyperlink ref="C14" location="'202-Obj'!A1" display="INCIDENT OBJECTIVES"/>
    <hyperlink ref="C15" location="'204-Support'!A1" display="SUPPORT"/>
    <hyperlink ref="C16" location="'204-Mapping'!A1" display="MAPPING"/>
    <hyperlink ref="C17" location="'204-Logistics'!A1" display="LOGISTICS"/>
    <hyperlink ref="C18" location="'204-1-T1'!A1" display="TEAM TASKING"/>
    <hyperlink ref="C20" location="'205-Comms'!A1" display="COMMUNICATIONS PLAN"/>
    <hyperlink ref="C22" location="'207 OrgChart'!A1" display="ORGANIZATION CHART"/>
    <hyperlink ref="C23" location="'211-SignIn'!A1" display="SIGN-IN SHEET"/>
    <hyperlink ref="C24" location="'214 - Activity Log'!A1" display="ACTIVITY LOG"/>
    <hyperlink ref="C26" location="'133-Radio Log'!A1" display="RADIO LOG"/>
    <hyperlink ref="C27" location="'134-Clue Log'!A1" display="CLUE LOG"/>
    <hyperlink ref="C28" location="'215-OpPlan'!A1" display="OPERATIONS"/>
    <hyperlink ref="C29" location="'305 Safety'!A1" display="SAFETY PLAN"/>
    <hyperlink ref="C30" location="CallOutProcedure!A1" display="CALLOUT PROCEDURES"/>
    <hyperlink ref="C31" location="RCMPDebrief!A1" display="RCMP DEBRIEF"/>
    <hyperlink ref="C32" location="TracksPhotoProcedure!A1" display="TRACKS PHOTO PROCEDURE"/>
    <hyperlink ref="C19" location="'204 DEBRIEF'!A1" display="TEAM DEBRIEF"/>
    <hyperlink ref="C21" location="'206 Medical Plan'!A1" display="MEDICAL PLAN"/>
    <hyperlink ref="C13" location="'201A'!A1" display="LOST PERSON QUESTIONAIRE"/>
    <hyperlink ref="C12" location="'201Back'!A1" display="SAR MANAGER SHIFT CHANGE BRIEFING"/>
    <hyperlink ref="C7" location="'Bike Wheel Reflex Taskings'!A1" display="BIKE WHEEL REFLEX TASKINGS"/>
    <hyperlink ref="C6" location="'FIRST STEPS'!A1" display="FIRST STEPS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3.00390625" style="123" customWidth="1"/>
    <col min="2" max="2" width="12.421875" style="123" customWidth="1"/>
    <col min="3" max="3" width="3.8515625" style="123" customWidth="1"/>
    <col min="4" max="4" width="13.57421875" style="123" customWidth="1"/>
    <col min="5" max="5" width="9.140625" style="123" customWidth="1"/>
    <col min="6" max="6" width="16.28125" style="123" customWidth="1"/>
    <col min="7" max="7" width="14.00390625" style="123" bestFit="1" customWidth="1"/>
    <col min="8" max="8" width="2.7109375" style="123" customWidth="1"/>
    <col min="9" max="9" width="15.421875" style="123" customWidth="1"/>
    <col min="10" max="10" width="5.421875" style="123" customWidth="1"/>
    <col min="11" max="15" width="9.140625" style="123" customWidth="1"/>
    <col min="16" max="16384" width="9.140625" style="123" customWidth="1"/>
  </cols>
  <sheetData>
    <row r="1" spans="1:9" ht="13.5" customHeight="1">
      <c r="A1" s="917" t="s">
        <v>158</v>
      </c>
      <c r="B1" s="917"/>
      <c r="C1" s="917"/>
      <c r="D1" s="917"/>
      <c r="E1" s="918" t="s">
        <v>5</v>
      </c>
      <c r="F1" s="919"/>
      <c r="G1" s="920" t="s">
        <v>159</v>
      </c>
      <c r="H1" s="920"/>
      <c r="I1" s="919"/>
    </row>
    <row r="2" spans="1:9" ht="23.25">
      <c r="A2" s="917"/>
      <c r="B2" s="917"/>
      <c r="C2" s="917"/>
      <c r="D2" s="917"/>
      <c r="E2" s="921" t="s">
        <v>386</v>
      </c>
      <c r="F2" s="922"/>
      <c r="G2" s="927"/>
      <c r="H2" s="928"/>
      <c r="I2" s="929"/>
    </row>
    <row r="3" spans="1:9" ht="11.25" customHeight="1">
      <c r="A3" s="917"/>
      <c r="B3" s="917"/>
      <c r="C3" s="917"/>
      <c r="D3" s="917"/>
      <c r="E3" s="923"/>
      <c r="F3" s="924"/>
      <c r="G3" s="918" t="s">
        <v>138</v>
      </c>
      <c r="H3" s="919"/>
      <c r="I3" s="44" t="s">
        <v>139</v>
      </c>
    </row>
    <row r="4" spans="1:10" ht="18" customHeight="1">
      <c r="A4" s="917"/>
      <c r="B4" s="917"/>
      <c r="C4" s="917"/>
      <c r="D4" s="917"/>
      <c r="E4" s="925"/>
      <c r="F4" s="926"/>
      <c r="G4" s="930"/>
      <c r="H4" s="931"/>
      <c r="I4" s="104"/>
      <c r="J4" s="12"/>
    </row>
    <row r="5" spans="1:2" s="125" customFormat="1" ht="11.25">
      <c r="A5" s="100">
        <v>30</v>
      </c>
      <c r="B5" s="108">
        <f>'202-Obj'!I8</f>
        <v>0</v>
      </c>
    </row>
    <row r="6" s="11" customFormat="1" ht="18.75">
      <c r="A6" s="11" t="s">
        <v>160</v>
      </c>
    </row>
    <row r="7" spans="1:9" s="125" customFormat="1" ht="11.25">
      <c r="A7" s="915" t="s">
        <v>161</v>
      </c>
      <c r="B7" s="916"/>
      <c r="C7" s="898" t="s">
        <v>162</v>
      </c>
      <c r="D7" s="899"/>
      <c r="E7" s="900"/>
      <c r="F7" s="47" t="s">
        <v>163</v>
      </c>
      <c r="G7" s="48" t="s">
        <v>164</v>
      </c>
      <c r="H7" s="915" t="s">
        <v>165</v>
      </c>
      <c r="I7" s="916"/>
    </row>
    <row r="8" spans="1:9" s="125" customFormat="1" ht="12" thickBot="1">
      <c r="A8" s="10"/>
      <c r="B8" s="125" t="s">
        <v>166</v>
      </c>
      <c r="C8" s="21">
        <v>1</v>
      </c>
      <c r="D8" s="901"/>
      <c r="E8" s="902"/>
      <c r="F8" s="36"/>
      <c r="G8" s="40" t="s">
        <v>2</v>
      </c>
      <c r="H8" s="87"/>
      <c r="I8" s="37" t="s">
        <v>167</v>
      </c>
    </row>
    <row r="9" spans="1:9" s="125" customFormat="1" ht="12" thickBot="1">
      <c r="A9" s="10"/>
      <c r="B9" s="125" t="s">
        <v>168</v>
      </c>
      <c r="C9" s="23"/>
      <c r="D9" s="903"/>
      <c r="E9" s="904"/>
      <c r="F9" s="39"/>
      <c r="G9" s="23"/>
      <c r="H9" s="87"/>
      <c r="I9" s="37" t="s">
        <v>12</v>
      </c>
    </row>
    <row r="10" spans="1:9" s="125" customFormat="1" ht="12" customHeight="1" thickBot="1">
      <c r="A10" s="7"/>
      <c r="B10" s="125" t="s">
        <v>169</v>
      </c>
      <c r="C10" s="21">
        <v>2</v>
      </c>
      <c r="D10" s="901"/>
      <c r="E10" s="902"/>
      <c r="G10" s="40" t="s">
        <v>170</v>
      </c>
      <c r="H10" s="88"/>
      <c r="I10" s="37" t="s">
        <v>171</v>
      </c>
    </row>
    <row r="11" spans="1:9" s="125" customFormat="1" ht="12" customHeight="1" thickBot="1">
      <c r="A11" s="9"/>
      <c r="B11" s="125" t="s">
        <v>172</v>
      </c>
      <c r="C11" s="23"/>
      <c r="D11" s="903"/>
      <c r="E11" s="904"/>
      <c r="G11" s="23"/>
      <c r="H11" s="89"/>
      <c r="I11" s="37" t="s">
        <v>173</v>
      </c>
    </row>
    <row r="12" spans="1:9" s="125" customFormat="1" ht="12" customHeight="1" thickBot="1">
      <c r="A12" s="377"/>
      <c r="B12" s="125" t="s">
        <v>174</v>
      </c>
      <c r="C12" s="21">
        <v>3</v>
      </c>
      <c r="D12" s="901"/>
      <c r="E12" s="902"/>
      <c r="F12" s="36"/>
      <c r="G12" s="38" t="s">
        <v>175</v>
      </c>
      <c r="H12" s="87"/>
      <c r="I12" s="37" t="s">
        <v>176</v>
      </c>
    </row>
    <row r="13" spans="1:9" s="125" customFormat="1" ht="12" customHeight="1" thickBot="1">
      <c r="A13" s="7"/>
      <c r="B13" s="125" t="s">
        <v>177</v>
      </c>
      <c r="C13" s="23"/>
      <c r="D13" s="903"/>
      <c r="E13" s="904"/>
      <c r="F13" s="39"/>
      <c r="H13" s="88"/>
      <c r="I13" s="37" t="s">
        <v>178</v>
      </c>
    </row>
    <row r="14" spans="1:9" s="125" customFormat="1" ht="12" customHeight="1" thickBot="1">
      <c r="A14" s="9"/>
      <c r="B14" s="125" t="s">
        <v>179</v>
      </c>
      <c r="C14" s="21">
        <v>4</v>
      </c>
      <c r="D14" s="901"/>
      <c r="E14" s="902"/>
      <c r="G14" s="40" t="str">
        <f>G12</f>
        <v>Team Member</v>
      </c>
      <c r="H14" s="89"/>
      <c r="I14" s="37" t="s">
        <v>180</v>
      </c>
    </row>
    <row r="15" spans="1:9" s="125" customFormat="1" ht="12" customHeight="1" thickBot="1">
      <c r="A15" s="10"/>
      <c r="B15" s="125" t="s">
        <v>181</v>
      </c>
      <c r="C15" s="23"/>
      <c r="D15" s="903"/>
      <c r="E15" s="904"/>
      <c r="G15" s="23"/>
      <c r="H15" s="87"/>
      <c r="I15" s="37" t="s">
        <v>182</v>
      </c>
    </row>
    <row r="16" spans="1:9" s="125" customFormat="1" ht="12" customHeight="1" thickBot="1">
      <c r="A16" s="7"/>
      <c r="B16" s="125" t="s">
        <v>183</v>
      </c>
      <c r="C16" s="21">
        <v>5</v>
      </c>
      <c r="D16" s="901"/>
      <c r="E16" s="902"/>
      <c r="F16" s="36"/>
      <c r="G16" s="38" t="str">
        <f>G14</f>
        <v>Team Member</v>
      </c>
      <c r="H16" s="88"/>
      <c r="I16" s="37" t="s">
        <v>184</v>
      </c>
    </row>
    <row r="17" spans="1:9" s="125" customFormat="1" ht="12" customHeight="1" thickBot="1">
      <c r="A17" s="9"/>
      <c r="B17" s="125" t="s">
        <v>185</v>
      </c>
      <c r="C17" s="23"/>
      <c r="D17" s="903"/>
      <c r="E17" s="904"/>
      <c r="F17" s="39"/>
      <c r="H17" s="9"/>
      <c r="I17" s="37"/>
    </row>
    <row r="18" spans="1:9" s="125" customFormat="1" ht="12" customHeight="1" thickBot="1">
      <c r="A18" s="7"/>
      <c r="B18" s="125" t="s">
        <v>186</v>
      </c>
      <c r="C18" s="21">
        <v>6</v>
      </c>
      <c r="D18" s="901"/>
      <c r="E18" s="902"/>
      <c r="G18" s="40" t="str">
        <f>G16</f>
        <v>Team Member</v>
      </c>
      <c r="H18" s="7"/>
      <c r="I18" s="22"/>
    </row>
    <row r="19" spans="1:9" s="125" customFormat="1" ht="12" customHeight="1" thickBot="1">
      <c r="A19" s="9"/>
      <c r="B19" s="125" t="s">
        <v>187</v>
      </c>
      <c r="C19" s="23"/>
      <c r="D19" s="903"/>
      <c r="E19" s="904"/>
      <c r="G19" s="23"/>
      <c r="H19" s="9"/>
      <c r="I19" s="37"/>
    </row>
    <row r="20" spans="1:9" s="125" customFormat="1" ht="12" customHeight="1" thickBot="1">
      <c r="A20" s="10"/>
      <c r="B20" s="125" t="s">
        <v>188</v>
      </c>
      <c r="C20" s="21">
        <v>7</v>
      </c>
      <c r="D20" s="901"/>
      <c r="E20" s="902"/>
      <c r="F20" s="36"/>
      <c r="G20" s="40" t="str">
        <f>G18</f>
        <v>Team Member</v>
      </c>
      <c r="H20" s="10"/>
      <c r="I20" s="22"/>
    </row>
    <row r="21" spans="1:9" s="125" customFormat="1" ht="12" customHeight="1" thickBot="1">
      <c r="A21" s="400"/>
      <c r="B21" s="45" t="s">
        <v>386</v>
      </c>
      <c r="C21" s="23"/>
      <c r="D21" s="903"/>
      <c r="E21" s="904"/>
      <c r="F21" s="39"/>
      <c r="G21" s="23"/>
      <c r="H21" s="9"/>
      <c r="I21" s="46"/>
    </row>
    <row r="22" ht="7.5" customHeight="1">
      <c r="J22" s="125"/>
    </row>
    <row r="23" spans="1:5" ht="18.75">
      <c r="A23" s="11" t="s">
        <v>189</v>
      </c>
      <c r="E23" s="84"/>
    </row>
    <row r="24" spans="1:9" s="125" customFormat="1" ht="11.25">
      <c r="A24" s="50" t="s">
        <v>190</v>
      </c>
      <c r="B24" s="51"/>
      <c r="C24" s="52"/>
      <c r="D24" s="50" t="s">
        <v>191</v>
      </c>
      <c r="E24" s="52"/>
      <c r="F24" s="50" t="s">
        <v>192</v>
      </c>
      <c r="G24" s="52"/>
      <c r="H24" s="55" t="s">
        <v>193</v>
      </c>
      <c r="I24" s="52"/>
    </row>
    <row r="25" spans="1:9" ht="15">
      <c r="A25" s="905"/>
      <c r="B25" s="906"/>
      <c r="C25" s="907"/>
      <c r="D25" s="908"/>
      <c r="E25" s="909"/>
      <c r="F25" s="90"/>
      <c r="G25" s="369"/>
      <c r="H25" s="910"/>
      <c r="I25" s="909"/>
    </row>
    <row r="26" spans="1:9" s="125" customFormat="1" ht="11.25">
      <c r="A26" s="50" t="s">
        <v>194</v>
      </c>
      <c r="B26" s="51"/>
      <c r="C26" s="52"/>
      <c r="D26" s="50" t="s">
        <v>195</v>
      </c>
      <c r="E26" s="51"/>
      <c r="F26" s="52"/>
      <c r="G26" s="54" t="s">
        <v>196</v>
      </c>
      <c r="H26" s="51"/>
      <c r="I26" s="52"/>
    </row>
    <row r="27" spans="1:9" ht="15">
      <c r="A27" s="910"/>
      <c r="B27" s="911"/>
      <c r="C27" s="909"/>
      <c r="D27" s="912"/>
      <c r="E27" s="913"/>
      <c r="F27" s="914"/>
      <c r="G27" s="910"/>
      <c r="H27" s="911"/>
      <c r="I27" s="909"/>
    </row>
    <row r="28" spans="1:9" s="125" customFormat="1" ht="11.25">
      <c r="A28" s="898" t="s">
        <v>197</v>
      </c>
      <c r="B28" s="899"/>
      <c r="C28" s="899"/>
      <c r="D28" s="899"/>
      <c r="E28" s="899"/>
      <c r="F28" s="899"/>
      <c r="G28" s="899"/>
      <c r="H28" s="899"/>
      <c r="I28" s="900"/>
    </row>
    <row r="29" spans="1:9" ht="15">
      <c r="A29" s="28">
        <v>1</v>
      </c>
      <c r="B29" s="124"/>
      <c r="C29" s="124"/>
      <c r="D29" s="124"/>
      <c r="E29" s="124"/>
      <c r="F29" s="124"/>
      <c r="G29" s="124"/>
      <c r="H29" s="124"/>
      <c r="I29" s="29"/>
    </row>
    <row r="30" spans="1:9" ht="15">
      <c r="A30" s="28">
        <v>2</v>
      </c>
      <c r="C30" s="124"/>
      <c r="D30" s="124"/>
      <c r="E30" s="124"/>
      <c r="F30" s="124"/>
      <c r="G30" s="124"/>
      <c r="H30" s="124"/>
      <c r="I30" s="29"/>
    </row>
    <row r="31" spans="1:9" ht="15">
      <c r="A31" s="28">
        <v>3</v>
      </c>
      <c r="B31" s="124"/>
      <c r="C31" s="124"/>
      <c r="D31" s="124"/>
      <c r="E31" s="124"/>
      <c r="F31" s="124"/>
      <c r="G31" s="124"/>
      <c r="H31" s="124"/>
      <c r="I31" s="29"/>
    </row>
    <row r="32" spans="1:9" ht="15">
      <c r="A32" s="28">
        <v>4</v>
      </c>
      <c r="C32" s="124"/>
      <c r="D32" s="124"/>
      <c r="E32" s="124"/>
      <c r="F32" s="124"/>
      <c r="G32" s="124"/>
      <c r="H32" s="124"/>
      <c r="I32" s="29"/>
    </row>
    <row r="33" spans="1:9" ht="15">
      <c r="A33" s="28">
        <v>5</v>
      </c>
      <c r="C33" s="124"/>
      <c r="D33" s="124"/>
      <c r="E33" s="124"/>
      <c r="F33" s="124"/>
      <c r="G33" s="124"/>
      <c r="H33" s="124"/>
      <c r="I33" s="29"/>
    </row>
    <row r="34" spans="1:9" ht="15">
      <c r="A34" s="28">
        <v>6</v>
      </c>
      <c r="B34" s="378"/>
      <c r="C34" s="124"/>
      <c r="E34" s="124"/>
      <c r="F34" s="124"/>
      <c r="G34" s="124"/>
      <c r="H34" s="124"/>
      <c r="I34" s="29"/>
    </row>
    <row r="35" spans="1:9" ht="15">
      <c r="A35" s="28">
        <v>7</v>
      </c>
      <c r="B35" s="378"/>
      <c r="C35" s="124"/>
      <c r="E35" s="124"/>
      <c r="F35" s="124"/>
      <c r="G35" s="124"/>
      <c r="H35" s="124"/>
      <c r="I35" s="29"/>
    </row>
    <row r="36" spans="1:9" ht="15">
      <c r="A36" s="28">
        <v>8</v>
      </c>
      <c r="B36" s="378"/>
      <c r="C36" s="124"/>
      <c r="E36" s="124"/>
      <c r="F36" s="124"/>
      <c r="G36" s="124"/>
      <c r="H36" s="124"/>
      <c r="I36" s="29"/>
    </row>
    <row r="37" spans="1:9" ht="15">
      <c r="A37" s="28">
        <v>9</v>
      </c>
      <c r="B37" s="378"/>
      <c r="C37" s="124"/>
      <c r="E37" s="124"/>
      <c r="F37" s="124"/>
      <c r="G37" s="124"/>
      <c r="H37" s="124"/>
      <c r="I37" s="29"/>
    </row>
    <row r="38" spans="1:9" ht="15.75" thickBot="1">
      <c r="A38" s="28">
        <v>10</v>
      </c>
      <c r="B38" s="378">
        <f>IF('205-Comms'!C19="","",'205-Comms'!C19)</f>
      </c>
      <c r="C38" s="124"/>
      <c r="E38" s="124">
        <f>IF('205-Comms'!E19="","",'205-Comms'!E19)</f>
      </c>
      <c r="F38" s="124"/>
      <c r="G38" s="124"/>
      <c r="H38" s="124"/>
      <c r="I38" s="29"/>
    </row>
    <row r="39" spans="1:9" ht="15.75" thickBot="1">
      <c r="A39" s="28">
        <v>11</v>
      </c>
      <c r="B39" s="378">
        <f>IF('205-Comms'!C20="","",'205-Comms'!C20)</f>
      </c>
      <c r="C39" s="124"/>
      <c r="E39" s="124">
        <f>IF('205-Comms'!E20="","",'205-Comms'!E20)</f>
      </c>
      <c r="F39" s="124"/>
      <c r="G39" s="124"/>
      <c r="H39" s="56"/>
      <c r="I39" s="57" t="s">
        <v>165</v>
      </c>
    </row>
    <row r="40" spans="1:9" ht="15.75" thickBot="1">
      <c r="A40" s="28">
        <v>12</v>
      </c>
      <c r="B40" s="378">
        <f>IF('205-Comms'!C21="","",'205-Comms'!C21)</f>
      </c>
      <c r="C40" s="124"/>
      <c r="E40" s="124">
        <f>IF('205-Comms'!E21="","",'205-Comms'!E21)</f>
      </c>
      <c r="F40" s="124"/>
      <c r="G40" s="124"/>
      <c r="H40" s="6"/>
      <c r="I40" s="37" t="s">
        <v>198</v>
      </c>
    </row>
    <row r="41" spans="1:9" ht="15.75" thickBot="1">
      <c r="A41" s="28">
        <v>13</v>
      </c>
      <c r="B41" s="378">
        <f>IF('205-Comms'!C22="","",'205-Comms'!C22)</f>
      </c>
      <c r="C41" s="124"/>
      <c r="D41" s="124"/>
      <c r="E41" s="124"/>
      <c r="F41" s="124"/>
      <c r="G41" s="124"/>
      <c r="H41" s="5"/>
      <c r="I41" s="37" t="s">
        <v>199</v>
      </c>
    </row>
    <row r="42" spans="1:9" ht="15.75" thickBot="1">
      <c r="A42" s="28">
        <v>14</v>
      </c>
      <c r="B42" s="378">
        <f>IF('205-Comms'!C23="","",'205-Comms'!C23)</f>
      </c>
      <c r="C42" s="124"/>
      <c r="D42" s="124"/>
      <c r="E42" s="124">
        <f>IF('205-Comms'!E23="","",'205-Comms'!E23)</f>
      </c>
      <c r="F42" s="124"/>
      <c r="G42" s="124"/>
      <c r="H42" s="6"/>
      <c r="I42" s="37" t="s">
        <v>200</v>
      </c>
    </row>
    <row r="43" spans="1:9" ht="15.75" thickBot="1">
      <c r="A43" s="28">
        <v>15</v>
      </c>
      <c r="B43" s="378">
        <f>IF('205-Comms'!C24="","",'205-Comms'!C24)</f>
      </c>
      <c r="C43" s="124"/>
      <c r="D43" s="124"/>
      <c r="E43" s="124">
        <f>IF('205-Comms'!E24="","",'205-Comms'!E24)</f>
      </c>
      <c r="F43" s="124"/>
      <c r="G43" s="124"/>
      <c r="H43" s="5"/>
      <c r="I43" s="37" t="s">
        <v>188</v>
      </c>
    </row>
    <row r="44" spans="1:9" ht="15.75" thickBot="1">
      <c r="A44" s="28">
        <v>16</v>
      </c>
      <c r="B44" s="378">
        <f>IF('205-Comms'!C25="","",'205-Comms'!C25)</f>
      </c>
      <c r="C44" s="124"/>
      <c r="D44" s="124"/>
      <c r="E44" s="124">
        <f>IF('205-Comms'!E25="","",'205-Comms'!E25)</f>
      </c>
      <c r="F44" s="124"/>
      <c r="G44" s="124"/>
      <c r="H44" s="6"/>
      <c r="I44" s="37" t="s">
        <v>201</v>
      </c>
    </row>
    <row r="45" spans="1:9" ht="15.75" thickBot="1">
      <c r="A45" s="28">
        <v>17</v>
      </c>
      <c r="C45" s="124"/>
      <c r="D45" s="124"/>
      <c r="E45" s="124"/>
      <c r="F45" s="124"/>
      <c r="G45" s="124"/>
      <c r="H45" s="5"/>
      <c r="I45" s="37" t="s">
        <v>202</v>
      </c>
    </row>
    <row r="46" spans="1:9" ht="15.75" thickBot="1">
      <c r="A46" s="28">
        <v>18</v>
      </c>
      <c r="B46" s="124"/>
      <c r="C46" s="124"/>
      <c r="D46" s="124"/>
      <c r="E46" s="124"/>
      <c r="F46" s="124"/>
      <c r="G46" s="124"/>
      <c r="H46" s="6"/>
      <c r="I46" s="37" t="s">
        <v>441</v>
      </c>
    </row>
    <row r="47" spans="1:9" ht="15.75" thickBot="1">
      <c r="A47" s="28">
        <v>19</v>
      </c>
      <c r="B47" s="124"/>
      <c r="C47" s="124"/>
      <c r="D47" s="124"/>
      <c r="E47" s="124"/>
      <c r="F47" s="124"/>
      <c r="G47" s="124"/>
      <c r="H47" s="5"/>
      <c r="I47" s="37" t="s">
        <v>204</v>
      </c>
    </row>
    <row r="48" spans="1:9" ht="15">
      <c r="A48" s="28"/>
      <c r="B48" s="124"/>
      <c r="C48" s="124"/>
      <c r="D48" s="124"/>
      <c r="E48" s="124"/>
      <c r="F48" s="124"/>
      <c r="G48" s="124"/>
      <c r="H48" s="4"/>
      <c r="I48" s="37" t="s">
        <v>205</v>
      </c>
    </row>
    <row r="49" spans="1:9" ht="21">
      <c r="A49" s="43" t="s">
        <v>206</v>
      </c>
      <c r="B49" s="3"/>
      <c r="C49" s="3"/>
      <c r="D49" s="3"/>
      <c r="E49" s="2" t="s">
        <v>207</v>
      </c>
      <c r="F49" s="3"/>
      <c r="G49" s="3"/>
      <c r="H49" s="3"/>
      <c r="I49" s="368"/>
    </row>
  </sheetData>
  <sheetProtection/>
  <mergeCells count="24">
    <mergeCell ref="A7:B7"/>
    <mergeCell ref="C7:E7"/>
    <mergeCell ref="A1:D4"/>
    <mergeCell ref="E1:F1"/>
    <mergeCell ref="G1:I1"/>
    <mergeCell ref="E2:F4"/>
    <mergeCell ref="G2:I2"/>
    <mergeCell ref="G3:H3"/>
    <mergeCell ref="G4:H4"/>
    <mergeCell ref="H7:I7"/>
    <mergeCell ref="D8:E9"/>
    <mergeCell ref="D10:E11"/>
    <mergeCell ref="D14:E15"/>
    <mergeCell ref="D16:E17"/>
    <mergeCell ref="D18:E19"/>
    <mergeCell ref="D12:E13"/>
    <mergeCell ref="A28:I28"/>
    <mergeCell ref="D20:E21"/>
    <mergeCell ref="A25:C25"/>
    <mergeCell ref="D25:E25"/>
    <mergeCell ref="H25:I25"/>
    <mergeCell ref="A27:C27"/>
    <mergeCell ref="D27:F27"/>
    <mergeCell ref="G27:I2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3.00390625" style="123" customWidth="1"/>
    <col min="2" max="2" width="12.421875" style="123" customWidth="1"/>
    <col min="3" max="3" width="1.7109375" style="123" customWidth="1"/>
    <col min="4" max="4" width="13.57421875" style="123" customWidth="1"/>
    <col min="5" max="5" width="9.140625" style="123" customWidth="1"/>
    <col min="6" max="6" width="17.7109375" style="123" bestFit="1" customWidth="1"/>
    <col min="7" max="7" width="14.00390625" style="123" bestFit="1" customWidth="1"/>
    <col min="8" max="8" width="2.7109375" style="123" customWidth="1"/>
    <col min="9" max="9" width="14.7109375" style="123" customWidth="1"/>
    <col min="10" max="10" width="5.421875" style="123" customWidth="1"/>
    <col min="11" max="16384" width="9.140625" style="123" customWidth="1"/>
  </cols>
  <sheetData>
    <row r="1" spans="1:9" ht="13.5" customHeight="1">
      <c r="A1" s="917" t="s">
        <v>158</v>
      </c>
      <c r="B1" s="917"/>
      <c r="C1" s="917"/>
      <c r="D1" s="917"/>
      <c r="E1" s="918" t="s">
        <v>5</v>
      </c>
      <c r="F1" s="919"/>
      <c r="G1" s="920" t="s">
        <v>159</v>
      </c>
      <c r="H1" s="920"/>
      <c r="I1" s="919"/>
    </row>
    <row r="2" spans="1:9" ht="23.25">
      <c r="A2" s="917"/>
      <c r="B2" s="917"/>
      <c r="C2" s="917"/>
      <c r="D2" s="917"/>
      <c r="E2" s="921" t="s">
        <v>387</v>
      </c>
      <c r="F2" s="922"/>
      <c r="G2" s="927"/>
      <c r="H2" s="928"/>
      <c r="I2" s="929"/>
    </row>
    <row r="3" spans="1:9" ht="11.25" customHeight="1">
      <c r="A3" s="917"/>
      <c r="B3" s="917"/>
      <c r="C3" s="917"/>
      <c r="D3" s="917"/>
      <c r="E3" s="923"/>
      <c r="F3" s="924"/>
      <c r="G3" s="918" t="s">
        <v>138</v>
      </c>
      <c r="H3" s="919"/>
      <c r="I3" s="44" t="s">
        <v>139</v>
      </c>
    </row>
    <row r="4" spans="1:10" ht="18" customHeight="1">
      <c r="A4" s="917"/>
      <c r="B4" s="917"/>
      <c r="C4" s="917"/>
      <c r="D4" s="917"/>
      <c r="E4" s="925"/>
      <c r="F4" s="926"/>
      <c r="G4" s="930"/>
      <c r="H4" s="931"/>
      <c r="I4" s="104"/>
      <c r="J4" s="12"/>
    </row>
    <row r="5" spans="1:2" s="125" customFormat="1" ht="11.25">
      <c r="A5" s="100">
        <v>30</v>
      </c>
      <c r="B5" s="108">
        <f>'202-Obj'!I8</f>
        <v>0</v>
      </c>
    </row>
    <row r="6" s="11" customFormat="1" ht="18.75">
      <c r="A6" s="11" t="s">
        <v>160</v>
      </c>
    </row>
    <row r="7" spans="1:9" s="125" customFormat="1" ht="11.25">
      <c r="A7" s="915" t="s">
        <v>161</v>
      </c>
      <c r="B7" s="916"/>
      <c r="C7" s="898" t="s">
        <v>162</v>
      </c>
      <c r="D7" s="899"/>
      <c r="E7" s="900"/>
      <c r="F7" s="47" t="s">
        <v>163</v>
      </c>
      <c r="G7" s="48" t="s">
        <v>164</v>
      </c>
      <c r="H7" s="915" t="s">
        <v>165</v>
      </c>
      <c r="I7" s="916"/>
    </row>
    <row r="8" spans="1:9" s="125" customFormat="1" ht="12" thickBot="1">
      <c r="A8" s="10"/>
      <c r="B8" s="125" t="s">
        <v>166</v>
      </c>
      <c r="C8" s="21">
        <v>1</v>
      </c>
      <c r="D8" s="901"/>
      <c r="E8" s="902"/>
      <c r="F8" s="36"/>
      <c r="G8" s="40" t="s">
        <v>2</v>
      </c>
      <c r="H8" s="87"/>
      <c r="I8" s="37" t="s">
        <v>167</v>
      </c>
    </row>
    <row r="9" spans="1:9" s="125" customFormat="1" ht="12" thickBot="1">
      <c r="A9" s="10"/>
      <c r="B9" s="125" t="s">
        <v>168</v>
      </c>
      <c r="C9" s="23"/>
      <c r="D9" s="903"/>
      <c r="E9" s="904"/>
      <c r="F9" s="39"/>
      <c r="G9" s="23"/>
      <c r="H9" s="87"/>
      <c r="I9" s="37" t="s">
        <v>12</v>
      </c>
    </row>
    <row r="10" spans="1:9" s="125" customFormat="1" ht="12" customHeight="1" thickBot="1">
      <c r="A10" s="7"/>
      <c r="B10" s="125" t="s">
        <v>169</v>
      </c>
      <c r="C10" s="21">
        <v>2</v>
      </c>
      <c r="D10" s="901"/>
      <c r="E10" s="902"/>
      <c r="G10" s="40" t="s">
        <v>170</v>
      </c>
      <c r="H10" s="88"/>
      <c r="I10" s="37" t="s">
        <v>171</v>
      </c>
    </row>
    <row r="11" spans="1:9" s="125" customFormat="1" ht="12" customHeight="1" thickBot="1">
      <c r="A11" s="9"/>
      <c r="B11" s="125" t="s">
        <v>172</v>
      </c>
      <c r="C11" s="23"/>
      <c r="D11" s="903"/>
      <c r="E11" s="904"/>
      <c r="G11" s="23"/>
      <c r="H11" s="89"/>
      <c r="I11" s="37" t="s">
        <v>173</v>
      </c>
    </row>
    <row r="12" spans="1:9" s="125" customFormat="1" ht="12" customHeight="1" thickBot="1">
      <c r="A12" s="377"/>
      <c r="B12" s="125" t="s">
        <v>174</v>
      </c>
      <c r="C12" s="21">
        <v>3</v>
      </c>
      <c r="D12" s="901"/>
      <c r="E12" s="902"/>
      <c r="F12" s="36"/>
      <c r="G12" s="38" t="s">
        <v>175</v>
      </c>
      <c r="H12" s="87"/>
      <c r="I12" s="37" t="s">
        <v>176</v>
      </c>
    </row>
    <row r="13" spans="1:9" s="125" customFormat="1" ht="12" customHeight="1" thickBot="1">
      <c r="A13" s="7"/>
      <c r="B13" s="125" t="s">
        <v>177</v>
      </c>
      <c r="C13" s="23"/>
      <c r="D13" s="903"/>
      <c r="E13" s="904"/>
      <c r="F13" s="39"/>
      <c r="H13" s="88"/>
      <c r="I13" s="37" t="s">
        <v>178</v>
      </c>
    </row>
    <row r="14" spans="1:9" s="125" customFormat="1" ht="12" customHeight="1" thickBot="1">
      <c r="A14" s="9"/>
      <c r="B14" s="125" t="s">
        <v>179</v>
      </c>
      <c r="C14" s="21">
        <v>4</v>
      </c>
      <c r="D14" s="901"/>
      <c r="E14" s="902"/>
      <c r="G14" s="40" t="str">
        <f>G12</f>
        <v>Team Member</v>
      </c>
      <c r="H14" s="89"/>
      <c r="I14" s="37" t="s">
        <v>180</v>
      </c>
    </row>
    <row r="15" spans="1:9" s="125" customFormat="1" ht="12" customHeight="1" thickBot="1">
      <c r="A15" s="10"/>
      <c r="B15" s="125" t="s">
        <v>181</v>
      </c>
      <c r="C15" s="23"/>
      <c r="D15" s="903"/>
      <c r="E15" s="904"/>
      <c r="G15" s="23"/>
      <c r="H15" s="87"/>
      <c r="I15" s="37" t="s">
        <v>182</v>
      </c>
    </row>
    <row r="16" spans="1:9" s="125" customFormat="1" ht="12" customHeight="1" thickBot="1">
      <c r="A16" s="7"/>
      <c r="B16" s="125" t="s">
        <v>183</v>
      </c>
      <c r="C16" s="21">
        <v>5</v>
      </c>
      <c r="D16" s="901"/>
      <c r="E16" s="902"/>
      <c r="F16" s="36"/>
      <c r="G16" s="38" t="str">
        <f>G14</f>
        <v>Team Member</v>
      </c>
      <c r="H16" s="88"/>
      <c r="I16" s="37" t="s">
        <v>184</v>
      </c>
    </row>
    <row r="17" spans="1:9" s="125" customFormat="1" ht="12" customHeight="1" thickBot="1">
      <c r="A17" s="9"/>
      <c r="B17" s="125" t="s">
        <v>185</v>
      </c>
      <c r="C17" s="23"/>
      <c r="D17" s="903"/>
      <c r="E17" s="904"/>
      <c r="F17" s="39"/>
      <c r="H17" s="9"/>
      <c r="I17" s="37"/>
    </row>
    <row r="18" spans="1:9" s="125" customFormat="1" ht="12" customHeight="1" thickBot="1">
      <c r="A18" s="7"/>
      <c r="B18" s="125" t="s">
        <v>186</v>
      </c>
      <c r="C18" s="21">
        <v>6</v>
      </c>
      <c r="D18" s="901"/>
      <c r="E18" s="902"/>
      <c r="G18" s="40" t="str">
        <f>G16</f>
        <v>Team Member</v>
      </c>
      <c r="H18" s="7"/>
      <c r="I18" s="22"/>
    </row>
    <row r="19" spans="1:9" s="125" customFormat="1" ht="12" customHeight="1" thickBot="1">
      <c r="A19" s="9"/>
      <c r="B19" s="125" t="s">
        <v>187</v>
      </c>
      <c r="C19" s="23"/>
      <c r="D19" s="903"/>
      <c r="E19" s="904"/>
      <c r="G19" s="23"/>
      <c r="H19" s="9"/>
      <c r="I19" s="37"/>
    </row>
    <row r="20" spans="1:9" s="125" customFormat="1" ht="12" customHeight="1" thickBot="1">
      <c r="A20" s="10"/>
      <c r="B20" s="125" t="s">
        <v>188</v>
      </c>
      <c r="C20" s="21">
        <v>7</v>
      </c>
      <c r="D20" s="901"/>
      <c r="E20" s="902"/>
      <c r="F20" s="36"/>
      <c r="G20" s="40" t="str">
        <f>G18</f>
        <v>Team Member</v>
      </c>
      <c r="H20" s="10"/>
      <c r="I20" s="22"/>
    </row>
    <row r="21" spans="1:9" s="125" customFormat="1" ht="12" customHeight="1" thickBot="1">
      <c r="A21" s="400"/>
      <c r="B21" s="45" t="s">
        <v>387</v>
      </c>
      <c r="C21" s="23"/>
      <c r="D21" s="903"/>
      <c r="E21" s="904"/>
      <c r="F21" s="39"/>
      <c r="G21" s="23"/>
      <c r="H21" s="9"/>
      <c r="I21" s="46"/>
    </row>
    <row r="22" ht="7.5" customHeight="1">
      <c r="J22" s="125"/>
    </row>
    <row r="23" spans="1:5" ht="18.75">
      <c r="A23" s="11" t="s">
        <v>189</v>
      </c>
      <c r="E23" s="84"/>
    </row>
    <row r="24" spans="1:9" s="125" customFormat="1" ht="11.25">
      <c r="A24" s="50" t="s">
        <v>190</v>
      </c>
      <c r="B24" s="51"/>
      <c r="C24" s="52"/>
      <c r="D24" s="50" t="s">
        <v>191</v>
      </c>
      <c r="E24" s="52"/>
      <c r="F24" s="50" t="s">
        <v>192</v>
      </c>
      <c r="G24" s="52"/>
      <c r="H24" s="55" t="s">
        <v>193</v>
      </c>
      <c r="I24" s="52"/>
    </row>
    <row r="25" spans="1:9" ht="15">
      <c r="A25" s="932"/>
      <c r="B25" s="933"/>
      <c r="C25" s="934"/>
      <c r="D25" s="908"/>
      <c r="E25" s="909"/>
      <c r="F25" s="90"/>
      <c r="G25" s="369"/>
      <c r="H25" s="910"/>
      <c r="I25" s="909"/>
    </row>
    <row r="26" spans="1:9" s="125" customFormat="1" ht="11.25">
      <c r="A26" s="50" t="s">
        <v>194</v>
      </c>
      <c r="B26" s="51"/>
      <c r="C26" s="52"/>
      <c r="D26" s="50" t="s">
        <v>195</v>
      </c>
      <c r="E26" s="51"/>
      <c r="F26" s="52"/>
      <c r="G26" s="54" t="s">
        <v>196</v>
      </c>
      <c r="H26" s="51"/>
      <c r="I26" s="52"/>
    </row>
    <row r="27" spans="1:9" ht="15">
      <c r="A27" s="910"/>
      <c r="B27" s="911"/>
      <c r="C27" s="909"/>
      <c r="D27" s="912"/>
      <c r="E27" s="913"/>
      <c r="F27" s="914"/>
      <c r="G27" s="910"/>
      <c r="H27" s="911"/>
      <c r="I27" s="909"/>
    </row>
    <row r="28" spans="1:9" s="125" customFormat="1" ht="11.25">
      <c r="A28" s="898" t="s">
        <v>197</v>
      </c>
      <c r="B28" s="899"/>
      <c r="C28" s="899"/>
      <c r="D28" s="899"/>
      <c r="E28" s="899"/>
      <c r="F28" s="899"/>
      <c r="G28" s="899"/>
      <c r="H28" s="899"/>
      <c r="I28" s="900"/>
    </row>
    <row r="29" spans="1:9" ht="15">
      <c r="A29" s="28">
        <v>1</v>
      </c>
      <c r="C29" s="124"/>
      <c r="D29" s="124"/>
      <c r="E29" s="124"/>
      <c r="F29" s="124"/>
      <c r="G29" s="124"/>
      <c r="H29" s="124"/>
      <c r="I29" s="29"/>
    </row>
    <row r="30" spans="1:9" ht="15">
      <c r="A30" s="28">
        <v>2</v>
      </c>
      <c r="C30" s="124"/>
      <c r="D30" s="124"/>
      <c r="E30" s="124"/>
      <c r="F30" s="124"/>
      <c r="G30" s="124"/>
      <c r="H30" s="124"/>
      <c r="I30" s="29"/>
    </row>
    <row r="31" spans="1:9" ht="15">
      <c r="A31" s="28">
        <v>3</v>
      </c>
      <c r="B31" s="124"/>
      <c r="C31" s="124"/>
      <c r="D31" s="124"/>
      <c r="E31" s="124"/>
      <c r="F31" s="124"/>
      <c r="G31" s="124"/>
      <c r="H31" s="124"/>
      <c r="I31" s="500"/>
    </row>
    <row r="32" spans="1:9" ht="15">
      <c r="A32" s="28">
        <v>4</v>
      </c>
      <c r="C32" s="124"/>
      <c r="D32" s="124"/>
      <c r="E32" s="124"/>
      <c r="F32" s="124"/>
      <c r="G32" s="124"/>
      <c r="H32" s="124"/>
      <c r="I32" s="29"/>
    </row>
    <row r="33" spans="1:9" ht="15">
      <c r="A33" s="28">
        <v>5</v>
      </c>
      <c r="C33" s="124"/>
      <c r="D33" s="124"/>
      <c r="E33" s="124"/>
      <c r="F33" s="124"/>
      <c r="G33" s="124"/>
      <c r="H33" s="124"/>
      <c r="I33" s="29"/>
    </row>
    <row r="34" spans="1:9" ht="15">
      <c r="A34" s="28">
        <v>6</v>
      </c>
      <c r="C34" s="124"/>
      <c r="D34" s="124"/>
      <c r="E34" s="124"/>
      <c r="F34" s="124"/>
      <c r="G34" s="124"/>
      <c r="H34" s="124"/>
      <c r="I34" s="29"/>
    </row>
    <row r="35" spans="1:9" ht="15">
      <c r="A35" s="28">
        <v>7</v>
      </c>
      <c r="C35" s="124"/>
      <c r="D35" s="124"/>
      <c r="E35" s="124"/>
      <c r="F35" s="124"/>
      <c r="G35" s="124"/>
      <c r="H35" s="124"/>
      <c r="I35" s="29"/>
    </row>
    <row r="36" spans="1:9" ht="15">
      <c r="A36" s="28">
        <v>8</v>
      </c>
      <c r="C36" s="124"/>
      <c r="D36" s="124"/>
      <c r="E36" s="124"/>
      <c r="F36" s="124"/>
      <c r="G36" s="124"/>
      <c r="H36" s="124"/>
      <c r="I36" s="29"/>
    </row>
    <row r="37" spans="1:9" ht="15">
      <c r="A37" s="28">
        <v>9</v>
      </c>
      <c r="B37" s="378"/>
      <c r="C37" s="124"/>
      <c r="D37" s="124"/>
      <c r="E37" s="124"/>
      <c r="F37" s="124"/>
      <c r="G37" s="124"/>
      <c r="H37" s="124"/>
      <c r="I37" s="29"/>
    </row>
    <row r="38" spans="1:9" ht="15.75" thickBot="1">
      <c r="A38" s="28">
        <v>10</v>
      </c>
      <c r="C38" s="124"/>
      <c r="D38" s="124"/>
      <c r="E38" s="124"/>
      <c r="F38" s="124"/>
      <c r="G38" s="124"/>
      <c r="H38" s="124"/>
      <c r="I38" s="29"/>
    </row>
    <row r="39" spans="1:9" ht="15.75" thickBot="1">
      <c r="A39" s="28">
        <v>11</v>
      </c>
      <c r="B39" s="378"/>
      <c r="C39" s="124"/>
      <c r="D39" s="124"/>
      <c r="E39" s="124"/>
      <c r="F39" s="124"/>
      <c r="G39" s="124"/>
      <c r="H39" s="56"/>
      <c r="I39" s="57" t="s">
        <v>165</v>
      </c>
    </row>
    <row r="40" spans="1:9" ht="15.75" thickBot="1">
      <c r="A40" s="28">
        <v>12</v>
      </c>
      <c r="C40" s="124"/>
      <c r="D40" s="124"/>
      <c r="E40" s="124"/>
      <c r="F40" s="124"/>
      <c r="G40" s="124"/>
      <c r="H40" s="6"/>
      <c r="I40" s="37" t="s">
        <v>198</v>
      </c>
    </row>
    <row r="41" spans="1:9" ht="15.75" thickBot="1">
      <c r="A41" s="28">
        <v>13</v>
      </c>
      <c r="C41" s="124"/>
      <c r="D41" s="124"/>
      <c r="E41" s="124"/>
      <c r="F41" s="124"/>
      <c r="G41" s="124"/>
      <c r="H41" s="5"/>
      <c r="I41" s="37" t="s">
        <v>199</v>
      </c>
    </row>
    <row r="42" spans="1:9" ht="15.75" thickBot="1">
      <c r="A42" s="28">
        <v>14</v>
      </c>
      <c r="C42" s="124"/>
      <c r="D42" s="124"/>
      <c r="E42" s="124"/>
      <c r="F42" s="124"/>
      <c r="G42" s="124"/>
      <c r="H42" s="6"/>
      <c r="I42" s="37" t="s">
        <v>200</v>
      </c>
    </row>
    <row r="43" spans="1:9" ht="15.75" thickBot="1">
      <c r="A43" s="28">
        <v>15</v>
      </c>
      <c r="B43" s="124"/>
      <c r="C43" s="124"/>
      <c r="D43" s="124"/>
      <c r="E43" s="124"/>
      <c r="F43" s="124"/>
      <c r="G43" s="124"/>
      <c r="H43" s="5"/>
      <c r="I43" s="37" t="s">
        <v>188</v>
      </c>
    </row>
    <row r="44" spans="1:9" ht="15.75" thickBot="1">
      <c r="A44" s="28">
        <v>16</v>
      </c>
      <c r="B44" s="124"/>
      <c r="C44" s="124"/>
      <c r="D44" s="124"/>
      <c r="E44" s="124"/>
      <c r="F44" s="124"/>
      <c r="G44" s="124"/>
      <c r="H44" s="6"/>
      <c r="I44" s="37" t="s">
        <v>201</v>
      </c>
    </row>
    <row r="45" spans="1:9" ht="15.75" thickBot="1">
      <c r="A45" s="28">
        <v>17</v>
      </c>
      <c r="B45" s="124"/>
      <c r="C45" s="124"/>
      <c r="D45" s="124"/>
      <c r="E45" s="124"/>
      <c r="F45" s="124"/>
      <c r="G45" s="124"/>
      <c r="H45" s="5"/>
      <c r="I45" s="37" t="s">
        <v>202</v>
      </c>
    </row>
    <row r="46" spans="1:9" ht="15.75" thickBot="1">
      <c r="A46" s="28">
        <v>18</v>
      </c>
      <c r="B46" s="124"/>
      <c r="C46" s="124"/>
      <c r="D46" s="124"/>
      <c r="E46" s="124"/>
      <c r="F46" s="124"/>
      <c r="G46" s="124"/>
      <c r="H46" s="6"/>
      <c r="I46" s="37" t="s">
        <v>203</v>
      </c>
    </row>
    <row r="47" spans="1:9" ht="15.75" thickBot="1">
      <c r="A47" s="28">
        <v>19</v>
      </c>
      <c r="B47" s="124"/>
      <c r="C47" s="124"/>
      <c r="D47" s="124"/>
      <c r="E47" s="124"/>
      <c r="F47" s="124"/>
      <c r="G47" s="124"/>
      <c r="H47" s="5"/>
      <c r="I47" s="37" t="s">
        <v>204</v>
      </c>
    </row>
    <row r="48" spans="1:9" ht="15">
      <c r="A48" s="28"/>
      <c r="B48" s="124"/>
      <c r="C48" s="124"/>
      <c r="D48" s="124"/>
      <c r="E48" s="124"/>
      <c r="F48" s="124"/>
      <c r="G48" s="124"/>
      <c r="H48" s="4"/>
      <c r="I48" s="37" t="s">
        <v>205</v>
      </c>
    </row>
    <row r="49" spans="1:9" ht="21">
      <c r="A49" s="43" t="s">
        <v>206</v>
      </c>
      <c r="B49" s="3"/>
      <c r="C49" s="3"/>
      <c r="D49" s="3"/>
      <c r="E49" s="2" t="s">
        <v>207</v>
      </c>
      <c r="F49" s="3"/>
      <c r="G49" s="3"/>
      <c r="H49" s="3"/>
      <c r="I49" s="368"/>
    </row>
  </sheetData>
  <sheetProtection/>
  <mergeCells count="24">
    <mergeCell ref="A7:B7"/>
    <mergeCell ref="C7:E7"/>
    <mergeCell ref="A1:D4"/>
    <mergeCell ref="E1:F1"/>
    <mergeCell ref="G1:I1"/>
    <mergeCell ref="E2:F4"/>
    <mergeCell ref="G2:I2"/>
    <mergeCell ref="G3:H3"/>
    <mergeCell ref="G4:H4"/>
    <mergeCell ref="H7:I7"/>
    <mergeCell ref="D8:E9"/>
    <mergeCell ref="D10:E11"/>
    <mergeCell ref="D14:E15"/>
    <mergeCell ref="D16:E17"/>
    <mergeCell ref="D18:E19"/>
    <mergeCell ref="D12:E13"/>
    <mergeCell ref="A28:I28"/>
    <mergeCell ref="D20:E21"/>
    <mergeCell ref="A25:C25"/>
    <mergeCell ref="D25:E25"/>
    <mergeCell ref="H25:I25"/>
    <mergeCell ref="A27:C27"/>
    <mergeCell ref="D27:F27"/>
    <mergeCell ref="G27:I2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2">
      <selection activeCell="D41" sqref="D41"/>
    </sheetView>
  </sheetViews>
  <sheetFormatPr defaultColWidth="9.140625" defaultRowHeight="15"/>
  <cols>
    <col min="1" max="1" width="3.00390625" style="123" customWidth="1"/>
    <col min="2" max="2" width="12.421875" style="123" customWidth="1"/>
    <col min="3" max="3" width="1.7109375" style="123" customWidth="1"/>
    <col min="4" max="4" width="13.57421875" style="123" customWidth="1"/>
    <col min="5" max="5" width="9.140625" style="123" customWidth="1"/>
    <col min="6" max="6" width="17.7109375" style="123" bestFit="1" customWidth="1"/>
    <col min="7" max="7" width="14.00390625" style="123" bestFit="1" customWidth="1"/>
    <col min="8" max="8" width="2.7109375" style="123" customWidth="1"/>
    <col min="9" max="9" width="18.140625" style="123" customWidth="1"/>
    <col min="10" max="10" width="5.421875" style="123" customWidth="1"/>
    <col min="11" max="16384" width="9.140625" style="123" customWidth="1"/>
  </cols>
  <sheetData>
    <row r="1" spans="1:9" ht="13.5" customHeight="1">
      <c r="A1" s="917" t="s">
        <v>158</v>
      </c>
      <c r="B1" s="917"/>
      <c r="C1" s="917"/>
      <c r="D1" s="917"/>
      <c r="E1" s="918" t="s">
        <v>5</v>
      </c>
      <c r="F1" s="919"/>
      <c r="G1" s="920" t="s">
        <v>159</v>
      </c>
      <c r="H1" s="920"/>
      <c r="I1" s="919"/>
    </row>
    <row r="2" spans="1:9" ht="23.25">
      <c r="A2" s="917"/>
      <c r="B2" s="917"/>
      <c r="C2" s="917"/>
      <c r="D2" s="917"/>
      <c r="E2" s="921" t="s">
        <v>385</v>
      </c>
      <c r="F2" s="922"/>
      <c r="G2" s="927"/>
      <c r="H2" s="928"/>
      <c r="I2" s="929"/>
    </row>
    <row r="3" spans="1:9" ht="11.25" customHeight="1">
      <c r="A3" s="917"/>
      <c r="B3" s="917"/>
      <c r="C3" s="917"/>
      <c r="D3" s="917"/>
      <c r="E3" s="923"/>
      <c r="F3" s="924"/>
      <c r="G3" s="918" t="s">
        <v>138</v>
      </c>
      <c r="H3" s="919"/>
      <c r="I3" s="44" t="s">
        <v>139</v>
      </c>
    </row>
    <row r="4" spans="1:10" ht="18" customHeight="1">
      <c r="A4" s="917"/>
      <c r="B4" s="917"/>
      <c r="C4" s="917"/>
      <c r="D4" s="917"/>
      <c r="E4" s="925"/>
      <c r="F4" s="926"/>
      <c r="G4" s="930"/>
      <c r="H4" s="931"/>
      <c r="I4" s="445"/>
      <c r="J4" s="12"/>
    </row>
    <row r="5" spans="1:2" s="125" customFormat="1" ht="11.25">
      <c r="A5" s="100">
        <v>30</v>
      </c>
      <c r="B5" s="108">
        <f>'202-Obj'!I8</f>
        <v>0</v>
      </c>
    </row>
    <row r="6" s="11" customFormat="1" ht="18.75">
      <c r="A6" s="11" t="s">
        <v>160</v>
      </c>
    </row>
    <row r="7" spans="1:9" s="125" customFormat="1" ht="11.25">
      <c r="A7" s="915" t="s">
        <v>161</v>
      </c>
      <c r="B7" s="916"/>
      <c r="C7" s="898" t="s">
        <v>162</v>
      </c>
      <c r="D7" s="899"/>
      <c r="E7" s="900"/>
      <c r="F7" s="47" t="s">
        <v>163</v>
      </c>
      <c r="G7" s="48" t="s">
        <v>164</v>
      </c>
      <c r="H7" s="915" t="s">
        <v>165</v>
      </c>
      <c r="I7" s="916"/>
    </row>
    <row r="8" spans="1:9" s="125" customFormat="1" ht="12" thickBot="1">
      <c r="A8" s="10"/>
      <c r="B8" s="125" t="s">
        <v>166</v>
      </c>
      <c r="C8" s="21">
        <v>1</v>
      </c>
      <c r="D8" s="901"/>
      <c r="E8" s="902"/>
      <c r="F8" s="36"/>
      <c r="G8" s="40" t="s">
        <v>2</v>
      </c>
      <c r="H8" s="87"/>
      <c r="I8" s="37" t="s">
        <v>167</v>
      </c>
    </row>
    <row r="9" spans="1:9" s="125" customFormat="1" ht="12" thickBot="1">
      <c r="A9" s="10"/>
      <c r="B9" s="125" t="s">
        <v>168</v>
      </c>
      <c r="C9" s="23"/>
      <c r="D9" s="903"/>
      <c r="E9" s="904"/>
      <c r="F9" s="39"/>
      <c r="G9" s="23"/>
      <c r="H9" s="87"/>
      <c r="I9" s="37" t="s">
        <v>12</v>
      </c>
    </row>
    <row r="10" spans="1:9" s="125" customFormat="1" ht="12" customHeight="1" thickBot="1">
      <c r="A10" s="7"/>
      <c r="B10" s="125" t="s">
        <v>169</v>
      </c>
      <c r="C10" s="21">
        <v>2</v>
      </c>
      <c r="D10" s="901"/>
      <c r="E10" s="902"/>
      <c r="G10" s="40" t="s">
        <v>170</v>
      </c>
      <c r="H10" s="88"/>
      <c r="I10" s="37" t="s">
        <v>171</v>
      </c>
    </row>
    <row r="11" spans="1:9" s="125" customFormat="1" ht="12" customHeight="1" thickBot="1">
      <c r="A11" s="9"/>
      <c r="B11" s="125" t="s">
        <v>172</v>
      </c>
      <c r="C11" s="23"/>
      <c r="D11" s="903"/>
      <c r="E11" s="904"/>
      <c r="G11" s="23"/>
      <c r="H11" s="89"/>
      <c r="I11" s="37" t="s">
        <v>173</v>
      </c>
    </row>
    <row r="12" spans="1:9" s="125" customFormat="1" ht="12" customHeight="1" thickBot="1">
      <c r="A12" s="377"/>
      <c r="B12" s="125" t="s">
        <v>174</v>
      </c>
      <c r="C12" s="21">
        <v>3</v>
      </c>
      <c r="D12" s="901"/>
      <c r="E12" s="902"/>
      <c r="F12" s="36"/>
      <c r="G12" s="38" t="s">
        <v>175</v>
      </c>
      <c r="H12" s="87"/>
      <c r="I12" s="37" t="s">
        <v>176</v>
      </c>
    </row>
    <row r="13" spans="1:9" s="125" customFormat="1" ht="12" customHeight="1" thickBot="1">
      <c r="A13" s="7"/>
      <c r="B13" s="125" t="s">
        <v>177</v>
      </c>
      <c r="C13" s="23"/>
      <c r="D13" s="903"/>
      <c r="E13" s="904"/>
      <c r="F13" s="39"/>
      <c r="H13" s="88"/>
      <c r="I13" s="37" t="s">
        <v>178</v>
      </c>
    </row>
    <row r="14" spans="1:9" s="125" customFormat="1" ht="12" customHeight="1" thickBot="1">
      <c r="A14" s="9"/>
      <c r="B14" s="125" t="s">
        <v>179</v>
      </c>
      <c r="C14" s="21">
        <v>4</v>
      </c>
      <c r="D14" s="901"/>
      <c r="E14" s="902"/>
      <c r="G14" s="40" t="str">
        <f>G12</f>
        <v>Team Member</v>
      </c>
      <c r="H14" s="89"/>
      <c r="I14" s="37" t="s">
        <v>180</v>
      </c>
    </row>
    <row r="15" spans="1:9" s="125" customFormat="1" ht="12" customHeight="1" thickBot="1">
      <c r="A15" s="10"/>
      <c r="B15" s="125" t="s">
        <v>181</v>
      </c>
      <c r="C15" s="23"/>
      <c r="D15" s="903"/>
      <c r="E15" s="904"/>
      <c r="G15" s="23"/>
      <c r="H15" s="87"/>
      <c r="I15" s="37" t="s">
        <v>182</v>
      </c>
    </row>
    <row r="16" spans="1:9" s="125" customFormat="1" ht="12" customHeight="1" thickBot="1">
      <c r="A16" s="7"/>
      <c r="B16" s="125" t="s">
        <v>183</v>
      </c>
      <c r="C16" s="21">
        <v>5</v>
      </c>
      <c r="D16" s="901"/>
      <c r="E16" s="902"/>
      <c r="F16" s="36"/>
      <c r="G16" s="38" t="str">
        <f>G14</f>
        <v>Team Member</v>
      </c>
      <c r="H16" s="88"/>
      <c r="I16" s="37" t="s">
        <v>184</v>
      </c>
    </row>
    <row r="17" spans="1:9" s="125" customFormat="1" ht="12" customHeight="1" thickBot="1">
      <c r="A17" s="9"/>
      <c r="B17" s="125" t="s">
        <v>185</v>
      </c>
      <c r="C17" s="23"/>
      <c r="D17" s="903"/>
      <c r="E17" s="904"/>
      <c r="F17" s="39"/>
      <c r="H17" s="9"/>
      <c r="I17" s="37"/>
    </row>
    <row r="18" spans="1:9" s="125" customFormat="1" ht="12" customHeight="1" thickBot="1">
      <c r="A18" s="7"/>
      <c r="B18" s="125" t="s">
        <v>186</v>
      </c>
      <c r="C18" s="21">
        <v>6</v>
      </c>
      <c r="D18" s="901"/>
      <c r="E18" s="902"/>
      <c r="G18" s="40" t="str">
        <f>G16</f>
        <v>Team Member</v>
      </c>
      <c r="H18" s="7"/>
      <c r="I18" s="22"/>
    </row>
    <row r="19" spans="1:9" s="125" customFormat="1" ht="12" customHeight="1" thickBot="1">
      <c r="A19" s="9"/>
      <c r="B19" s="125" t="s">
        <v>187</v>
      </c>
      <c r="C19" s="23"/>
      <c r="D19" s="903"/>
      <c r="E19" s="904"/>
      <c r="G19" s="23"/>
      <c r="H19" s="9"/>
      <c r="I19" s="37"/>
    </row>
    <row r="20" spans="1:9" s="125" customFormat="1" ht="12" customHeight="1" thickBot="1">
      <c r="A20" s="10"/>
      <c r="B20" s="125" t="s">
        <v>188</v>
      </c>
      <c r="C20" s="21">
        <v>7</v>
      </c>
      <c r="D20" s="901"/>
      <c r="E20" s="902"/>
      <c r="F20" s="36"/>
      <c r="G20" s="40" t="str">
        <f>G18</f>
        <v>Team Member</v>
      </c>
      <c r="H20" s="10"/>
      <c r="I20" s="22"/>
    </row>
    <row r="21" spans="1:9" s="125" customFormat="1" ht="12" customHeight="1" thickBot="1">
      <c r="A21" s="400"/>
      <c r="B21" s="45" t="s">
        <v>343</v>
      </c>
      <c r="C21" s="23"/>
      <c r="D21" s="903"/>
      <c r="E21" s="904"/>
      <c r="F21" s="39"/>
      <c r="G21" s="23"/>
      <c r="H21" s="9"/>
      <c r="I21" s="46"/>
    </row>
    <row r="22" ht="7.5" customHeight="1">
      <c r="J22" s="125"/>
    </row>
    <row r="23" spans="1:5" ht="18.75">
      <c r="A23" s="11" t="s">
        <v>189</v>
      </c>
      <c r="E23" s="84"/>
    </row>
    <row r="24" spans="1:9" s="125" customFormat="1" ht="11.25">
      <c r="A24" s="50" t="s">
        <v>190</v>
      </c>
      <c r="B24" s="51"/>
      <c r="C24" s="52"/>
      <c r="D24" s="50" t="s">
        <v>191</v>
      </c>
      <c r="E24" s="52"/>
      <c r="F24" s="50" t="s">
        <v>192</v>
      </c>
      <c r="G24" s="52"/>
      <c r="H24" s="55" t="s">
        <v>193</v>
      </c>
      <c r="I24" s="52"/>
    </row>
    <row r="25" spans="1:9" ht="15">
      <c r="A25" s="905"/>
      <c r="B25" s="906"/>
      <c r="C25" s="907"/>
      <c r="D25" s="908"/>
      <c r="E25" s="909"/>
      <c r="F25" s="90"/>
      <c r="G25" s="369"/>
      <c r="H25" s="910"/>
      <c r="I25" s="909"/>
    </row>
    <row r="26" spans="1:9" s="125" customFormat="1" ht="11.25">
      <c r="A26" s="50" t="s">
        <v>194</v>
      </c>
      <c r="B26" s="51"/>
      <c r="C26" s="52"/>
      <c r="D26" s="50" t="s">
        <v>195</v>
      </c>
      <c r="E26" s="51"/>
      <c r="F26" s="52"/>
      <c r="G26" s="54" t="s">
        <v>196</v>
      </c>
      <c r="H26" s="51"/>
      <c r="I26" s="52"/>
    </row>
    <row r="27" spans="1:9" ht="15">
      <c r="A27" s="910"/>
      <c r="B27" s="911"/>
      <c r="C27" s="909"/>
      <c r="D27" s="912"/>
      <c r="E27" s="913"/>
      <c r="F27" s="914"/>
      <c r="G27" s="910"/>
      <c r="H27" s="911"/>
      <c r="I27" s="909"/>
    </row>
    <row r="28" spans="1:9" s="125" customFormat="1" ht="11.25">
      <c r="A28" s="898" t="s">
        <v>197</v>
      </c>
      <c r="B28" s="899"/>
      <c r="C28" s="899"/>
      <c r="D28" s="899"/>
      <c r="E28" s="899"/>
      <c r="F28" s="899"/>
      <c r="G28" s="899"/>
      <c r="H28" s="899"/>
      <c r="I28" s="900"/>
    </row>
    <row r="29" spans="1:9" ht="15">
      <c r="A29" s="28">
        <v>1</v>
      </c>
      <c r="B29" s="124"/>
      <c r="C29" s="124"/>
      <c r="D29" s="124"/>
      <c r="E29" s="124"/>
      <c r="F29" s="124"/>
      <c r="G29" s="124"/>
      <c r="H29" s="124"/>
      <c r="I29" s="29"/>
    </row>
    <row r="30" spans="1:9" ht="15">
      <c r="A30" s="28">
        <v>2</v>
      </c>
      <c r="B30" s="124"/>
      <c r="C30" s="124"/>
      <c r="D30" s="124"/>
      <c r="E30" s="124"/>
      <c r="F30" s="124"/>
      <c r="G30" s="124"/>
      <c r="H30" s="124"/>
      <c r="I30" s="29"/>
    </row>
    <row r="31" spans="1:9" ht="15">
      <c r="A31" s="28">
        <v>3</v>
      </c>
      <c r="B31" s="124"/>
      <c r="C31" s="124"/>
      <c r="D31" s="124"/>
      <c r="E31" s="124"/>
      <c r="F31" s="124"/>
      <c r="G31" s="124"/>
      <c r="H31" s="124"/>
      <c r="I31" s="29"/>
    </row>
    <row r="32" spans="1:9" ht="15">
      <c r="A32" s="28">
        <v>4</v>
      </c>
      <c r="B32" s="378"/>
      <c r="C32" s="124"/>
      <c r="D32" s="124"/>
      <c r="E32" s="124"/>
      <c r="F32" s="124"/>
      <c r="G32" s="124"/>
      <c r="H32" s="124"/>
      <c r="I32" s="29"/>
    </row>
    <row r="33" spans="1:9" ht="15">
      <c r="A33" s="28">
        <v>5</v>
      </c>
      <c r="B33" s="378"/>
      <c r="C33" s="124"/>
      <c r="D33" s="124"/>
      <c r="E33" s="124"/>
      <c r="F33" s="124"/>
      <c r="G33" s="124"/>
      <c r="H33" s="124"/>
      <c r="I33" s="29"/>
    </row>
    <row r="34" spans="1:9" ht="15">
      <c r="A34" s="28">
        <v>6</v>
      </c>
      <c r="B34" s="378"/>
      <c r="C34" s="124"/>
      <c r="D34" s="124"/>
      <c r="E34" s="124"/>
      <c r="F34" s="124"/>
      <c r="G34" s="124"/>
      <c r="H34" s="124"/>
      <c r="I34" s="29"/>
    </row>
    <row r="35" spans="1:9" ht="15">
      <c r="A35" s="28">
        <v>7</v>
      </c>
      <c r="B35" s="378"/>
      <c r="C35" s="124"/>
      <c r="D35" s="124"/>
      <c r="E35" s="124"/>
      <c r="F35" s="124"/>
      <c r="G35" s="124"/>
      <c r="H35" s="124"/>
      <c r="I35" s="29"/>
    </row>
    <row r="36" spans="1:9" ht="15">
      <c r="A36" s="28">
        <v>8</v>
      </c>
      <c r="B36" s="124"/>
      <c r="C36" s="124"/>
      <c r="D36" s="124"/>
      <c r="E36" s="124"/>
      <c r="F36" s="124"/>
      <c r="G36" s="124"/>
      <c r="H36" s="124"/>
      <c r="I36" s="29"/>
    </row>
    <row r="37" spans="1:9" ht="15">
      <c r="A37" s="28">
        <v>9</v>
      </c>
      <c r="B37" s="124"/>
      <c r="C37" s="124"/>
      <c r="D37" s="124"/>
      <c r="E37" s="124"/>
      <c r="F37" s="124"/>
      <c r="G37" s="124"/>
      <c r="H37" s="124"/>
      <c r="I37" s="29"/>
    </row>
    <row r="38" spans="1:9" ht="15.75" thickBot="1">
      <c r="A38" s="28">
        <v>10</v>
      </c>
      <c r="B38" s="124"/>
      <c r="C38" s="124"/>
      <c r="D38" s="124"/>
      <c r="E38" s="124"/>
      <c r="F38" s="124"/>
      <c r="G38" s="124"/>
      <c r="H38" s="124"/>
      <c r="I38" s="29"/>
    </row>
    <row r="39" spans="1:9" ht="15.75" thickBot="1">
      <c r="A39" s="28">
        <v>11</v>
      </c>
      <c r="B39" s="124"/>
      <c r="C39" s="124"/>
      <c r="D39" s="124"/>
      <c r="E39" s="124"/>
      <c r="F39" s="124"/>
      <c r="G39" s="124"/>
      <c r="H39" s="56"/>
      <c r="I39" s="57" t="s">
        <v>165</v>
      </c>
    </row>
    <row r="40" spans="1:9" ht="15.75" thickBot="1">
      <c r="A40" s="28">
        <v>12</v>
      </c>
      <c r="B40" s="124"/>
      <c r="C40" s="124"/>
      <c r="D40" s="124"/>
      <c r="E40" s="124"/>
      <c r="F40" s="124"/>
      <c r="G40" s="124"/>
      <c r="H40" s="6"/>
      <c r="I40" s="37" t="s">
        <v>198</v>
      </c>
    </row>
    <row r="41" spans="1:9" ht="15.75" thickBot="1">
      <c r="A41" s="28">
        <v>13</v>
      </c>
      <c r="B41" s="124"/>
      <c r="C41" s="124"/>
      <c r="D41" s="124"/>
      <c r="E41" s="124"/>
      <c r="F41" s="124"/>
      <c r="G41" s="124"/>
      <c r="H41" s="5"/>
      <c r="I41" s="37" t="s">
        <v>199</v>
      </c>
    </row>
    <row r="42" spans="1:9" ht="15.75" thickBot="1">
      <c r="A42" s="28">
        <v>14</v>
      </c>
      <c r="B42" s="124"/>
      <c r="C42" s="124"/>
      <c r="D42" s="124"/>
      <c r="E42" s="124"/>
      <c r="F42" s="124"/>
      <c r="G42" s="124"/>
      <c r="H42" s="6"/>
      <c r="I42" s="37" t="s">
        <v>200</v>
      </c>
    </row>
    <row r="43" spans="1:9" ht="15.75" thickBot="1">
      <c r="A43" s="28">
        <v>15</v>
      </c>
      <c r="B43" s="124"/>
      <c r="C43" s="124"/>
      <c r="D43" s="124"/>
      <c r="E43" s="124"/>
      <c r="F43" s="124"/>
      <c r="G43" s="124"/>
      <c r="H43" s="5"/>
      <c r="I43" s="37" t="s">
        <v>188</v>
      </c>
    </row>
    <row r="44" spans="1:9" ht="15.75" thickBot="1">
      <c r="A44" s="28">
        <v>16</v>
      </c>
      <c r="B44" s="124"/>
      <c r="C44" s="124"/>
      <c r="D44" s="124"/>
      <c r="E44" s="124"/>
      <c r="F44" s="124"/>
      <c r="G44" s="124"/>
      <c r="H44" s="6"/>
      <c r="I44" s="37" t="s">
        <v>201</v>
      </c>
    </row>
    <row r="45" spans="1:9" ht="15.75" thickBot="1">
      <c r="A45" s="28">
        <v>17</v>
      </c>
      <c r="B45" s="124"/>
      <c r="C45" s="124"/>
      <c r="D45" s="124"/>
      <c r="E45" s="124"/>
      <c r="F45" s="124"/>
      <c r="G45" s="124"/>
      <c r="H45" s="5"/>
      <c r="I45" s="37" t="s">
        <v>202</v>
      </c>
    </row>
    <row r="46" spans="1:9" ht="15.75" thickBot="1">
      <c r="A46" s="28">
        <v>18</v>
      </c>
      <c r="B46" s="124"/>
      <c r="C46" s="124"/>
      <c r="D46" s="124"/>
      <c r="E46" s="124"/>
      <c r="F46" s="124"/>
      <c r="G46" s="124"/>
      <c r="H46" s="6"/>
      <c r="I46" s="37" t="s">
        <v>203</v>
      </c>
    </row>
    <row r="47" spans="1:9" ht="15.75" thickBot="1">
      <c r="A47" s="28">
        <v>19</v>
      </c>
      <c r="B47" s="124"/>
      <c r="C47" s="124"/>
      <c r="D47" s="124"/>
      <c r="E47" s="124"/>
      <c r="F47" s="124"/>
      <c r="G47" s="124"/>
      <c r="H47" s="5"/>
      <c r="I47" s="37" t="s">
        <v>204</v>
      </c>
    </row>
    <row r="48" spans="1:9" ht="15">
      <c r="A48" s="28"/>
      <c r="B48" s="124"/>
      <c r="C48" s="124"/>
      <c r="D48" s="124"/>
      <c r="E48" s="124"/>
      <c r="F48" s="124"/>
      <c r="G48" s="124"/>
      <c r="H48" s="4"/>
      <c r="I48" s="37" t="s">
        <v>205</v>
      </c>
    </row>
    <row r="49" spans="1:9" ht="21">
      <c r="A49" s="43" t="s">
        <v>206</v>
      </c>
      <c r="B49" s="3"/>
      <c r="C49" s="3"/>
      <c r="D49" s="3"/>
      <c r="E49" s="2" t="s">
        <v>207</v>
      </c>
      <c r="F49" s="3"/>
      <c r="G49" s="3"/>
      <c r="H49" s="3"/>
      <c r="I49" s="368"/>
    </row>
  </sheetData>
  <sheetProtection/>
  <mergeCells count="24">
    <mergeCell ref="A7:B7"/>
    <mergeCell ref="C7:E7"/>
    <mergeCell ref="A1:D4"/>
    <mergeCell ref="E1:F1"/>
    <mergeCell ref="G1:I1"/>
    <mergeCell ref="E2:F4"/>
    <mergeCell ref="G2:I2"/>
    <mergeCell ref="G3:H3"/>
    <mergeCell ref="G4:H4"/>
    <mergeCell ref="H7:I7"/>
    <mergeCell ref="D8:E9"/>
    <mergeCell ref="D10:E11"/>
    <mergeCell ref="D14:E15"/>
    <mergeCell ref="D16:E17"/>
    <mergeCell ref="D18:E19"/>
    <mergeCell ref="D12:E13"/>
    <mergeCell ref="A28:I28"/>
    <mergeCell ref="D20:E21"/>
    <mergeCell ref="A25:C25"/>
    <mergeCell ref="D25:E25"/>
    <mergeCell ref="H25:I25"/>
    <mergeCell ref="A27:C27"/>
    <mergeCell ref="D27:F27"/>
    <mergeCell ref="G27:I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3">
      <selection activeCell="C40" sqref="C40"/>
    </sheetView>
  </sheetViews>
  <sheetFormatPr defaultColWidth="9.140625" defaultRowHeight="15"/>
  <cols>
    <col min="1" max="1" width="3.00390625" style="0" customWidth="1"/>
    <col min="2" max="2" width="12.421875" style="0" customWidth="1"/>
    <col min="3" max="3" width="1.7109375" style="0" customWidth="1"/>
    <col min="4" max="4" width="13.57421875" style="0" customWidth="1"/>
    <col min="6" max="6" width="17.7109375" style="0" bestFit="1" customWidth="1"/>
    <col min="7" max="7" width="14.00390625" style="0" bestFit="1" customWidth="1"/>
    <col min="8" max="8" width="2.7109375" style="0" customWidth="1"/>
    <col min="9" max="9" width="14.7109375" style="0" customWidth="1"/>
    <col min="10" max="10" width="5.421875" style="0" customWidth="1"/>
  </cols>
  <sheetData>
    <row r="1" spans="1:10" ht="13.5" customHeight="1">
      <c r="A1" s="917" t="s">
        <v>158</v>
      </c>
      <c r="B1" s="917"/>
      <c r="C1" s="917"/>
      <c r="D1" s="917"/>
      <c r="E1" s="918" t="s">
        <v>5</v>
      </c>
      <c r="F1" s="919"/>
      <c r="G1" s="920" t="s">
        <v>159</v>
      </c>
      <c r="H1" s="920"/>
      <c r="I1" s="919"/>
      <c r="J1" s="123"/>
    </row>
    <row r="2" spans="1:10" ht="23.25">
      <c r="A2" s="917"/>
      <c r="B2" s="917"/>
      <c r="C2" s="917"/>
      <c r="D2" s="917"/>
      <c r="E2" s="939" t="s">
        <v>392</v>
      </c>
      <c r="F2" s="940"/>
      <c r="G2" s="927" t="str">
        <f>E2</f>
        <v>Team 1</v>
      </c>
      <c r="H2" s="928"/>
      <c r="I2" s="929"/>
      <c r="J2" s="123"/>
    </row>
    <row r="3" spans="1:10" ht="11.25" customHeight="1">
      <c r="A3" s="917"/>
      <c r="B3" s="917"/>
      <c r="C3" s="917"/>
      <c r="D3" s="917"/>
      <c r="E3" s="941"/>
      <c r="F3" s="942"/>
      <c r="G3" s="918" t="s">
        <v>138</v>
      </c>
      <c r="H3" s="919"/>
      <c r="I3" s="44" t="s">
        <v>139</v>
      </c>
      <c r="J3" s="123"/>
    </row>
    <row r="4" spans="1:10" ht="18" customHeight="1">
      <c r="A4" s="917"/>
      <c r="B4" s="917"/>
      <c r="C4" s="917"/>
      <c r="D4" s="917"/>
      <c r="E4" s="943"/>
      <c r="F4" s="944"/>
      <c r="G4" s="930"/>
      <c r="H4" s="931"/>
      <c r="I4" s="439"/>
      <c r="J4" s="12"/>
    </row>
    <row r="5" spans="1:10" s="8" customFormat="1" ht="11.25">
      <c r="A5" s="100">
        <v>30</v>
      </c>
      <c r="B5" s="108"/>
      <c r="C5" s="125"/>
      <c r="D5" s="125"/>
      <c r="E5" s="125"/>
      <c r="F5" s="125"/>
      <c r="G5" s="125"/>
      <c r="H5" s="125"/>
      <c r="I5" s="125"/>
      <c r="J5" s="125"/>
    </row>
    <row r="6" s="11" customFormat="1" ht="18.75">
      <c r="A6" s="11" t="s">
        <v>160</v>
      </c>
    </row>
    <row r="7" spans="1:10" s="8" customFormat="1" ht="11.25">
      <c r="A7" s="915" t="s">
        <v>161</v>
      </c>
      <c r="B7" s="916"/>
      <c r="C7" s="898" t="s">
        <v>162</v>
      </c>
      <c r="D7" s="899"/>
      <c r="E7" s="900"/>
      <c r="F7" s="47" t="s">
        <v>163</v>
      </c>
      <c r="G7" s="48" t="s">
        <v>164</v>
      </c>
      <c r="H7" s="915" t="s">
        <v>165</v>
      </c>
      <c r="I7" s="916"/>
      <c r="J7" s="125"/>
    </row>
    <row r="8" spans="1:10" s="8" customFormat="1" ht="12" customHeight="1" thickBot="1">
      <c r="A8" s="10"/>
      <c r="B8" s="125" t="s">
        <v>166</v>
      </c>
      <c r="C8" s="21">
        <v>1</v>
      </c>
      <c r="D8" s="548"/>
      <c r="E8" s="549"/>
      <c r="F8" s="36"/>
      <c r="G8" s="40" t="s">
        <v>2</v>
      </c>
      <c r="H8" s="399"/>
      <c r="I8" s="37" t="s">
        <v>167</v>
      </c>
      <c r="J8" s="125"/>
    </row>
    <row r="9" spans="1:10" s="8" customFormat="1" ht="12" customHeight="1" thickBot="1">
      <c r="A9" s="10"/>
      <c r="B9" s="125" t="s">
        <v>168</v>
      </c>
      <c r="C9" s="23"/>
      <c r="D9" s="550"/>
      <c r="E9" s="551"/>
      <c r="F9" s="39"/>
      <c r="G9" s="23"/>
      <c r="H9" s="399"/>
      <c r="I9" s="37" t="s">
        <v>12</v>
      </c>
      <c r="J9" s="125"/>
    </row>
    <row r="10" spans="1:10" s="8" customFormat="1" ht="12" customHeight="1" thickBot="1">
      <c r="A10" s="7"/>
      <c r="B10" s="125" t="s">
        <v>169</v>
      </c>
      <c r="C10" s="21">
        <v>2</v>
      </c>
      <c r="D10" s="548"/>
      <c r="E10" s="549"/>
      <c r="F10" s="125"/>
      <c r="G10" s="40" t="s">
        <v>170</v>
      </c>
      <c r="H10" s="417"/>
      <c r="I10" s="37" t="s">
        <v>171</v>
      </c>
      <c r="J10" s="125"/>
    </row>
    <row r="11" spans="1:10" s="8" customFormat="1" ht="12" customHeight="1" thickBot="1">
      <c r="A11" s="9"/>
      <c r="B11" s="125" t="s">
        <v>172</v>
      </c>
      <c r="C11" s="23"/>
      <c r="D11" s="550"/>
      <c r="E11" s="551"/>
      <c r="F11" s="125"/>
      <c r="G11" s="23"/>
      <c r="H11" s="400"/>
      <c r="I11" s="37" t="s">
        <v>173</v>
      </c>
      <c r="J11" s="125"/>
    </row>
    <row r="12" spans="1:10" s="8" customFormat="1" ht="12" customHeight="1" thickBot="1">
      <c r="A12" s="578"/>
      <c r="B12" s="125" t="s">
        <v>174</v>
      </c>
      <c r="C12" s="21">
        <v>3</v>
      </c>
      <c r="D12" s="935"/>
      <c r="E12" s="936"/>
      <c r="F12" s="36"/>
      <c r="G12" s="38" t="s">
        <v>175</v>
      </c>
      <c r="H12" s="399"/>
      <c r="I12" s="37" t="s">
        <v>176</v>
      </c>
      <c r="J12" s="125"/>
    </row>
    <row r="13" spans="1:10" s="8" customFormat="1" ht="12" customHeight="1" thickBot="1">
      <c r="A13" s="7"/>
      <c r="B13" s="125" t="s">
        <v>177</v>
      </c>
      <c r="C13" s="23"/>
      <c r="D13" s="937"/>
      <c r="E13" s="938"/>
      <c r="F13" s="39"/>
      <c r="G13" s="125"/>
      <c r="H13" s="417"/>
      <c r="I13" s="37" t="s">
        <v>178</v>
      </c>
      <c r="J13" s="125"/>
    </row>
    <row r="14" spans="1:10" s="8" customFormat="1" ht="12" customHeight="1" thickBot="1">
      <c r="A14" s="9"/>
      <c r="B14" s="125" t="s">
        <v>179</v>
      </c>
      <c r="C14" s="21">
        <v>4</v>
      </c>
      <c r="D14" s="935"/>
      <c r="E14" s="936"/>
      <c r="F14" s="125"/>
      <c r="G14" s="40" t="str">
        <f>G12</f>
        <v>Team Member</v>
      </c>
      <c r="H14" s="442"/>
      <c r="I14" s="37" t="s">
        <v>180</v>
      </c>
      <c r="J14" s="125"/>
    </row>
    <row r="15" spans="1:10" s="8" customFormat="1" ht="12" customHeight="1" thickBot="1">
      <c r="A15" s="10"/>
      <c r="B15" s="125" t="s">
        <v>181</v>
      </c>
      <c r="C15" s="23"/>
      <c r="D15" s="937"/>
      <c r="E15" s="938"/>
      <c r="F15" s="125"/>
      <c r="G15" s="23"/>
      <c r="H15" s="399"/>
      <c r="I15" s="37" t="s">
        <v>182</v>
      </c>
      <c r="J15" s="125"/>
    </row>
    <row r="16" spans="1:10" s="8" customFormat="1" ht="12" customHeight="1" thickBot="1">
      <c r="A16" s="7"/>
      <c r="B16" s="125" t="s">
        <v>183</v>
      </c>
      <c r="C16" s="21">
        <v>5</v>
      </c>
      <c r="D16" s="901"/>
      <c r="E16" s="902"/>
      <c r="F16" s="36"/>
      <c r="G16" s="38" t="str">
        <f>G14</f>
        <v>Team Member</v>
      </c>
      <c r="H16" s="417"/>
      <c r="I16" s="37" t="s">
        <v>184</v>
      </c>
      <c r="J16" s="125"/>
    </row>
    <row r="17" spans="1:10" s="8" customFormat="1" ht="12" customHeight="1" thickBot="1">
      <c r="A17" s="9"/>
      <c r="B17" s="125" t="s">
        <v>185</v>
      </c>
      <c r="C17" s="23"/>
      <c r="D17" s="903"/>
      <c r="E17" s="904"/>
      <c r="F17" s="39"/>
      <c r="G17" s="125"/>
      <c r="H17" s="9"/>
      <c r="I17" s="37"/>
      <c r="J17" s="125"/>
    </row>
    <row r="18" spans="1:10" s="8" customFormat="1" ht="12" customHeight="1" thickBot="1">
      <c r="A18" s="7"/>
      <c r="B18" s="125" t="s">
        <v>186</v>
      </c>
      <c r="C18" s="21">
        <v>6</v>
      </c>
      <c r="D18" s="901">
        <f>IF('211-SignIn'!B15="","",IF('211-SignIn'!H15="Team Lead","",'211-SignIn'!B15))</f>
      </c>
      <c r="E18" s="902"/>
      <c r="F18" s="125"/>
      <c r="G18" s="40" t="str">
        <f>G16</f>
        <v>Team Member</v>
      </c>
      <c r="H18" s="7"/>
      <c r="I18" s="22"/>
      <c r="J18" s="125"/>
    </row>
    <row r="19" spans="1:10" s="8" customFormat="1" ht="12" customHeight="1" thickBot="1">
      <c r="A19" s="9"/>
      <c r="B19" s="125" t="s">
        <v>187</v>
      </c>
      <c r="C19" s="23"/>
      <c r="D19" s="903"/>
      <c r="E19" s="904"/>
      <c r="F19" s="125"/>
      <c r="G19" s="23"/>
      <c r="H19" s="9"/>
      <c r="I19" s="37"/>
      <c r="J19" s="125"/>
    </row>
    <row r="20" spans="1:10" s="8" customFormat="1" ht="12" customHeight="1" thickBot="1">
      <c r="A20" s="10"/>
      <c r="B20" s="125" t="s">
        <v>188</v>
      </c>
      <c r="C20" s="21">
        <v>7</v>
      </c>
      <c r="D20" s="901">
        <f>IF('211-SignIn'!B16="","",IF('211-SignIn'!H15="Team Lead","",'211-SignIn'!B16))</f>
      </c>
      <c r="E20" s="902"/>
      <c r="F20" s="36"/>
      <c r="G20" s="40" t="str">
        <f>G18</f>
        <v>Team Member</v>
      </c>
      <c r="H20" s="10"/>
      <c r="I20" s="22"/>
      <c r="J20" s="125"/>
    </row>
    <row r="21" spans="1:10" s="8" customFormat="1" ht="12" customHeight="1" thickBot="1">
      <c r="A21" s="416"/>
      <c r="B21" s="45" t="s">
        <v>386</v>
      </c>
      <c r="C21" s="23"/>
      <c r="D21" s="903"/>
      <c r="E21" s="904"/>
      <c r="F21" s="39"/>
      <c r="G21" s="23"/>
      <c r="H21" s="9"/>
      <c r="I21" s="46"/>
      <c r="J21" s="125"/>
    </row>
    <row r="22" spans="1:10" ht="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5"/>
    </row>
    <row r="23" spans="1:10" ht="18.75">
      <c r="A23" s="11" t="s">
        <v>189</v>
      </c>
      <c r="B23" s="123"/>
      <c r="C23" s="123"/>
      <c r="D23" s="123"/>
      <c r="E23" s="84" t="e">
        <f>vari2041+13</f>
        <v>#NAME?</v>
      </c>
      <c r="F23" s="123"/>
      <c r="G23" s="123"/>
      <c r="H23" s="123"/>
      <c r="I23" s="123"/>
      <c r="J23" s="123"/>
    </row>
    <row r="24" spans="1:10" s="8" customFormat="1" ht="11.25">
      <c r="A24" s="50" t="s">
        <v>190</v>
      </c>
      <c r="B24" s="51"/>
      <c r="C24" s="52"/>
      <c r="D24" s="50" t="s">
        <v>191</v>
      </c>
      <c r="E24" s="52"/>
      <c r="F24" s="50" t="s">
        <v>192</v>
      </c>
      <c r="G24" s="52"/>
      <c r="H24" s="55" t="s">
        <v>193</v>
      </c>
      <c r="I24" s="52"/>
      <c r="J24" s="125"/>
    </row>
    <row r="25" spans="1:10" ht="15">
      <c r="A25" s="946"/>
      <c r="B25" s="947"/>
      <c r="C25" s="948"/>
      <c r="D25" s="908"/>
      <c r="E25" s="909"/>
      <c r="F25" s="90"/>
      <c r="G25" s="15"/>
      <c r="H25" s="910"/>
      <c r="I25" s="909"/>
      <c r="J25" s="123"/>
    </row>
    <row r="26" spans="1:10" s="8" customFormat="1" ht="11.25">
      <c r="A26" s="50" t="s">
        <v>194</v>
      </c>
      <c r="B26" s="51"/>
      <c r="C26" s="52"/>
      <c r="D26" s="50" t="s">
        <v>195</v>
      </c>
      <c r="E26" s="51"/>
      <c r="F26" s="52"/>
      <c r="G26" s="54" t="s">
        <v>196</v>
      </c>
      <c r="H26" s="51"/>
      <c r="I26" s="52"/>
      <c r="J26" s="125"/>
    </row>
    <row r="27" spans="1:10" ht="15">
      <c r="A27" s="945"/>
      <c r="B27" s="911"/>
      <c r="C27" s="909"/>
      <c r="D27" s="912"/>
      <c r="E27" s="913"/>
      <c r="F27" s="914"/>
      <c r="G27" s="910"/>
      <c r="H27" s="911"/>
      <c r="I27" s="909"/>
      <c r="J27" s="123"/>
    </row>
    <row r="28" spans="1:10" s="8" customFormat="1" ht="11.25">
      <c r="A28" s="898" t="s">
        <v>197</v>
      </c>
      <c r="B28" s="899"/>
      <c r="C28" s="899"/>
      <c r="D28" s="899"/>
      <c r="E28" s="899"/>
      <c r="F28" s="899"/>
      <c r="G28" s="899"/>
      <c r="H28" s="899"/>
      <c r="I28" s="900"/>
      <c r="J28" s="125"/>
    </row>
    <row r="29" spans="1:10" ht="15">
      <c r="A29" s="28">
        <v>1</v>
      </c>
      <c r="B29" s="124"/>
      <c r="C29" s="124"/>
      <c r="D29" s="124"/>
      <c r="E29" s="124"/>
      <c r="F29" s="124"/>
      <c r="G29" s="124"/>
      <c r="H29" s="124"/>
      <c r="I29" s="29"/>
      <c r="J29" s="123"/>
    </row>
    <row r="30" spans="1:10" ht="15">
      <c r="A30" s="28">
        <v>2</v>
      </c>
      <c r="B30" s="428"/>
      <c r="C30" s="124"/>
      <c r="D30" s="124"/>
      <c r="E30" s="124"/>
      <c r="F30" s="124"/>
      <c r="G30" s="124"/>
      <c r="H30" s="124"/>
      <c r="I30" s="29"/>
      <c r="J30" s="123"/>
    </row>
    <row r="31" spans="1:10" ht="15">
      <c r="A31" s="28">
        <v>3</v>
      </c>
      <c r="B31" s="124"/>
      <c r="C31" s="124"/>
      <c r="D31" s="124"/>
      <c r="E31" s="124"/>
      <c r="F31" s="124"/>
      <c r="G31" s="124"/>
      <c r="H31" s="124"/>
      <c r="I31" s="29"/>
      <c r="J31" s="123"/>
    </row>
    <row r="32" spans="1:10" ht="15">
      <c r="A32" s="28">
        <v>4</v>
      </c>
      <c r="B32" s="378"/>
      <c r="C32" s="124"/>
      <c r="D32" s="124"/>
      <c r="E32" s="124"/>
      <c r="F32" s="124"/>
      <c r="G32" s="124"/>
      <c r="H32" s="124"/>
      <c r="I32" s="29"/>
      <c r="J32" s="123"/>
    </row>
    <row r="33" spans="1:9" ht="15">
      <c r="A33" s="28">
        <v>5</v>
      </c>
      <c r="B33" s="378"/>
      <c r="C33" s="124"/>
      <c r="D33" s="124"/>
      <c r="E33" s="124"/>
      <c r="F33" s="124"/>
      <c r="G33" s="124"/>
      <c r="H33" s="124"/>
      <c r="I33" s="29"/>
    </row>
    <row r="34" spans="1:9" ht="15">
      <c r="A34" s="28">
        <v>6</v>
      </c>
      <c r="B34" s="378"/>
      <c r="C34" s="124"/>
      <c r="D34" s="124"/>
      <c r="E34" s="124"/>
      <c r="F34" s="124"/>
      <c r="G34" s="124"/>
      <c r="H34" s="124"/>
      <c r="I34" s="29"/>
    </row>
    <row r="35" spans="1:9" ht="15">
      <c r="A35" s="28">
        <v>7</v>
      </c>
      <c r="B35" s="378"/>
      <c r="C35" s="124"/>
      <c r="D35" s="124"/>
      <c r="E35" s="124"/>
      <c r="F35" s="124"/>
      <c r="G35" s="124"/>
      <c r="H35" s="124"/>
      <c r="I35" s="29"/>
    </row>
    <row r="36" spans="1:9" ht="15">
      <c r="A36" s="28">
        <v>8</v>
      </c>
      <c r="B36" s="378"/>
      <c r="C36" s="124"/>
      <c r="D36" s="124"/>
      <c r="E36" s="124"/>
      <c r="F36" s="124"/>
      <c r="G36" s="124"/>
      <c r="H36" s="124"/>
      <c r="I36" s="29"/>
    </row>
    <row r="37" spans="1:9" ht="15">
      <c r="A37" s="28">
        <v>9</v>
      </c>
      <c r="B37" s="378"/>
      <c r="C37" s="124"/>
      <c r="D37" s="124"/>
      <c r="E37" s="124"/>
      <c r="F37" s="124"/>
      <c r="G37" s="124"/>
      <c r="H37" s="124"/>
      <c r="I37" s="29"/>
    </row>
    <row r="38" spans="1:9" ht="15.75" thickBot="1">
      <c r="A38" s="28">
        <v>10</v>
      </c>
      <c r="B38" s="378"/>
      <c r="C38" s="124"/>
      <c r="D38" s="124"/>
      <c r="E38" s="124"/>
      <c r="F38" s="124"/>
      <c r="G38" s="124"/>
      <c r="H38" s="124"/>
      <c r="I38" s="29"/>
    </row>
    <row r="39" spans="1:9" ht="15.75" thickBot="1">
      <c r="A39" s="28">
        <v>11</v>
      </c>
      <c r="B39" s="378"/>
      <c r="C39" s="124"/>
      <c r="D39" s="124"/>
      <c r="E39" s="124"/>
      <c r="F39" s="124"/>
      <c r="G39" s="124"/>
      <c r="H39" s="418"/>
      <c r="I39" s="57" t="s">
        <v>165</v>
      </c>
    </row>
    <row r="40" spans="1:9" ht="15.75" thickBot="1">
      <c r="A40" s="28">
        <v>12</v>
      </c>
      <c r="B40" s="124"/>
      <c r="C40" s="124"/>
      <c r="D40" s="124"/>
      <c r="E40" s="124"/>
      <c r="F40" s="124"/>
      <c r="G40" s="124"/>
      <c r="H40" s="6"/>
      <c r="I40" s="37" t="s">
        <v>198</v>
      </c>
    </row>
    <row r="41" spans="1:9" ht="15.75" thickBot="1">
      <c r="A41" s="28">
        <v>13</v>
      </c>
      <c r="B41" s="124"/>
      <c r="C41" s="124"/>
      <c r="D41" s="124"/>
      <c r="E41" s="124"/>
      <c r="F41" s="124"/>
      <c r="G41" s="124"/>
      <c r="H41" s="419"/>
      <c r="I41" s="37" t="s">
        <v>199</v>
      </c>
    </row>
    <row r="42" spans="1:9" ht="15.75" thickBot="1">
      <c r="A42" s="28">
        <v>14</v>
      </c>
      <c r="B42" s="124"/>
      <c r="C42" s="124"/>
      <c r="D42" s="124"/>
      <c r="E42" s="124"/>
      <c r="F42" s="124"/>
      <c r="G42" s="124"/>
      <c r="H42" s="420"/>
      <c r="I42" s="37" t="s">
        <v>200</v>
      </c>
    </row>
    <row r="43" spans="1:9" ht="15.75" thickBot="1">
      <c r="A43" s="28">
        <v>15</v>
      </c>
      <c r="B43" s="124"/>
      <c r="C43" s="124"/>
      <c r="D43" s="124"/>
      <c r="E43" s="124"/>
      <c r="F43" s="124"/>
      <c r="G43" s="124"/>
      <c r="H43" s="419"/>
      <c r="I43" s="37" t="s">
        <v>188</v>
      </c>
    </row>
    <row r="44" spans="1:9" ht="15.75" thickBot="1">
      <c r="A44" s="28">
        <v>16</v>
      </c>
      <c r="B44" s="124"/>
      <c r="C44" s="124"/>
      <c r="D44" s="124"/>
      <c r="E44" s="124"/>
      <c r="F44" s="124"/>
      <c r="G44" s="124"/>
      <c r="H44" s="6"/>
      <c r="I44" s="37" t="s">
        <v>201</v>
      </c>
    </row>
    <row r="45" spans="1:11" ht="15.75" thickBot="1">
      <c r="A45" s="28">
        <v>17</v>
      </c>
      <c r="B45" s="124"/>
      <c r="C45" s="124"/>
      <c r="D45" s="124"/>
      <c r="E45" s="124"/>
      <c r="F45" s="124"/>
      <c r="G45" s="124"/>
      <c r="H45" s="5"/>
      <c r="I45" s="37" t="s">
        <v>202</v>
      </c>
      <c r="K45" s="123"/>
    </row>
    <row r="46" spans="1:11" ht="15.75" thickBot="1">
      <c r="A46" s="28">
        <v>18</v>
      </c>
      <c r="B46" s="124"/>
      <c r="C46" s="124"/>
      <c r="D46" s="124"/>
      <c r="E46" s="124"/>
      <c r="F46" s="124"/>
      <c r="G46" s="124"/>
      <c r="H46" s="420"/>
      <c r="I46" s="37" t="s">
        <v>397</v>
      </c>
      <c r="K46" s="514"/>
    </row>
    <row r="47" spans="1:11" ht="15.75" thickBot="1">
      <c r="A47" s="28">
        <v>19</v>
      </c>
      <c r="B47" s="124"/>
      <c r="C47" s="124"/>
      <c r="D47" s="124"/>
      <c r="E47" s="124"/>
      <c r="F47" s="124"/>
      <c r="G47" s="124"/>
      <c r="H47" s="5"/>
      <c r="I47" s="37" t="s">
        <v>204</v>
      </c>
      <c r="K47" s="123"/>
    </row>
    <row r="48" spans="1:11" ht="19.5" customHeight="1">
      <c r="A48" s="28"/>
      <c r="B48" s="124"/>
      <c r="C48" s="124"/>
      <c r="D48" s="124"/>
      <c r="E48" s="124"/>
      <c r="F48" s="124"/>
      <c r="G48" s="124"/>
      <c r="H48" s="4"/>
      <c r="I48" s="37" t="s">
        <v>205</v>
      </c>
      <c r="K48" s="514"/>
    </row>
    <row r="49" spans="1:9" ht="21">
      <c r="A49" s="43" t="s">
        <v>206</v>
      </c>
      <c r="B49" s="3"/>
      <c r="C49" s="3"/>
      <c r="D49" s="3"/>
      <c r="E49" s="2" t="s">
        <v>207</v>
      </c>
      <c r="F49" s="3"/>
      <c r="G49" s="3"/>
      <c r="H49" s="3"/>
      <c r="I49" s="31"/>
    </row>
  </sheetData>
  <sheetProtection/>
  <mergeCells count="22">
    <mergeCell ref="H7:I7"/>
    <mergeCell ref="A27:C27"/>
    <mergeCell ref="D27:F27"/>
    <mergeCell ref="G27:I27"/>
    <mergeCell ref="A28:I28"/>
    <mergeCell ref="D20:E21"/>
    <mergeCell ref="A25:C25"/>
    <mergeCell ref="D25:E25"/>
    <mergeCell ref="H25:I25"/>
    <mergeCell ref="D12:E13"/>
    <mergeCell ref="G2:I2"/>
    <mergeCell ref="G4:H4"/>
    <mergeCell ref="A1:D4"/>
    <mergeCell ref="G3:H3"/>
    <mergeCell ref="G1:I1"/>
    <mergeCell ref="E1:F1"/>
    <mergeCell ref="D14:E15"/>
    <mergeCell ref="D16:E17"/>
    <mergeCell ref="D18:E19"/>
    <mergeCell ref="A7:B7"/>
    <mergeCell ref="C7:E7"/>
    <mergeCell ref="E2:F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3.00390625" style="123" customWidth="1"/>
    <col min="2" max="2" width="12.421875" style="123" customWidth="1"/>
    <col min="3" max="3" width="1.7109375" style="123" customWidth="1"/>
    <col min="4" max="4" width="13.57421875" style="123" customWidth="1"/>
    <col min="5" max="5" width="9.140625" style="123" customWidth="1"/>
    <col min="6" max="6" width="17.7109375" style="123" bestFit="1" customWidth="1"/>
    <col min="7" max="7" width="14.00390625" style="123" bestFit="1" customWidth="1"/>
    <col min="8" max="8" width="2.7109375" style="123" customWidth="1"/>
    <col min="9" max="9" width="14.7109375" style="123" customWidth="1"/>
    <col min="10" max="10" width="5.421875" style="123" customWidth="1"/>
    <col min="11" max="16384" width="9.140625" style="123" customWidth="1"/>
  </cols>
  <sheetData>
    <row r="1" spans="1:9" ht="13.5" customHeight="1">
      <c r="A1" s="917" t="s">
        <v>158</v>
      </c>
      <c r="B1" s="917"/>
      <c r="C1" s="917"/>
      <c r="D1" s="917"/>
      <c r="E1" s="918" t="s">
        <v>5</v>
      </c>
      <c r="F1" s="919"/>
      <c r="G1" s="920" t="s">
        <v>159</v>
      </c>
      <c r="H1" s="920"/>
      <c r="I1" s="919"/>
    </row>
    <row r="2" spans="1:9" ht="23.25">
      <c r="A2" s="917"/>
      <c r="B2" s="917"/>
      <c r="C2" s="917"/>
      <c r="D2" s="917"/>
      <c r="E2" s="939"/>
      <c r="F2" s="940"/>
      <c r="G2" s="927"/>
      <c r="H2" s="928"/>
      <c r="I2" s="929"/>
    </row>
    <row r="3" spans="1:9" ht="11.25" customHeight="1">
      <c r="A3" s="917"/>
      <c r="B3" s="917"/>
      <c r="C3" s="917"/>
      <c r="D3" s="917"/>
      <c r="E3" s="941"/>
      <c r="F3" s="942"/>
      <c r="G3" s="918" t="s">
        <v>138</v>
      </c>
      <c r="H3" s="919"/>
      <c r="I3" s="44" t="s">
        <v>139</v>
      </c>
    </row>
    <row r="4" spans="1:10" ht="18" customHeight="1">
      <c r="A4" s="917"/>
      <c r="B4" s="917"/>
      <c r="C4" s="917"/>
      <c r="D4" s="917"/>
      <c r="E4" s="943"/>
      <c r="F4" s="944"/>
      <c r="G4" s="930"/>
      <c r="H4" s="931"/>
      <c r="I4" s="569"/>
      <c r="J4" s="12"/>
    </row>
    <row r="5" spans="1:2" s="125" customFormat="1" ht="11.25">
      <c r="A5" s="100">
        <v>30</v>
      </c>
      <c r="B5" s="108"/>
    </row>
    <row r="6" s="11" customFormat="1" ht="18.75">
      <c r="A6" s="11" t="s">
        <v>160</v>
      </c>
    </row>
    <row r="7" spans="1:9" s="125" customFormat="1" ht="11.25">
      <c r="A7" s="915" t="s">
        <v>161</v>
      </c>
      <c r="B7" s="916"/>
      <c r="C7" s="898" t="s">
        <v>162</v>
      </c>
      <c r="D7" s="899"/>
      <c r="E7" s="900"/>
      <c r="F7" s="47" t="s">
        <v>163</v>
      </c>
      <c r="G7" s="48" t="s">
        <v>164</v>
      </c>
      <c r="H7" s="915" t="s">
        <v>165</v>
      </c>
      <c r="I7" s="916"/>
    </row>
    <row r="8" spans="1:9" s="125" customFormat="1" ht="12" customHeight="1" thickBot="1">
      <c r="A8" s="10"/>
      <c r="B8" s="125" t="s">
        <v>166</v>
      </c>
      <c r="C8" s="21">
        <v>1</v>
      </c>
      <c r="D8" s="570"/>
      <c r="E8" s="571"/>
      <c r="F8" s="36"/>
      <c r="G8" s="40" t="s">
        <v>2</v>
      </c>
      <c r="H8" s="399"/>
      <c r="I8" s="37" t="s">
        <v>167</v>
      </c>
    </row>
    <row r="9" spans="1:9" s="125" customFormat="1" ht="12" customHeight="1" thickBot="1">
      <c r="A9" s="10"/>
      <c r="B9" s="125" t="s">
        <v>168</v>
      </c>
      <c r="C9" s="23"/>
      <c r="D9" s="572"/>
      <c r="E9" s="573"/>
      <c r="F9" s="39"/>
      <c r="G9" s="23"/>
      <c r="H9" s="399"/>
      <c r="I9" s="37" t="s">
        <v>12</v>
      </c>
    </row>
    <row r="10" spans="1:9" s="125" customFormat="1" ht="12" customHeight="1" thickBot="1">
      <c r="A10" s="7"/>
      <c r="B10" s="125" t="s">
        <v>169</v>
      </c>
      <c r="C10" s="21">
        <v>2</v>
      </c>
      <c r="D10" s="570"/>
      <c r="E10" s="571"/>
      <c r="G10" s="40" t="s">
        <v>170</v>
      </c>
      <c r="H10" s="417"/>
      <c r="I10" s="37" t="s">
        <v>171</v>
      </c>
    </row>
    <row r="11" spans="1:9" s="125" customFormat="1" ht="12" customHeight="1" thickBot="1">
      <c r="A11" s="9"/>
      <c r="B11" s="125" t="s">
        <v>172</v>
      </c>
      <c r="C11" s="23"/>
      <c r="D11" s="572"/>
      <c r="E11" s="573"/>
      <c r="G11" s="23"/>
      <c r="H11" s="400"/>
      <c r="I11" s="37" t="s">
        <v>173</v>
      </c>
    </row>
    <row r="12" spans="1:9" s="125" customFormat="1" ht="12" customHeight="1" thickBot="1">
      <c r="A12" s="578"/>
      <c r="B12" s="125" t="s">
        <v>174</v>
      </c>
      <c r="C12" s="21">
        <v>3</v>
      </c>
      <c r="D12" s="935"/>
      <c r="E12" s="936"/>
      <c r="F12" s="36"/>
      <c r="G12" s="38" t="s">
        <v>175</v>
      </c>
      <c r="H12" s="399"/>
      <c r="I12" s="37" t="s">
        <v>176</v>
      </c>
    </row>
    <row r="13" spans="1:9" s="125" customFormat="1" ht="12" customHeight="1" thickBot="1">
      <c r="A13" s="7"/>
      <c r="B13" s="125" t="s">
        <v>177</v>
      </c>
      <c r="C13" s="23"/>
      <c r="D13" s="937"/>
      <c r="E13" s="938"/>
      <c r="F13" s="39"/>
      <c r="H13" s="417"/>
      <c r="I13" s="37" t="s">
        <v>178</v>
      </c>
    </row>
    <row r="14" spans="1:9" s="125" customFormat="1" ht="12" customHeight="1" thickBot="1">
      <c r="A14" s="9"/>
      <c r="B14" s="125" t="s">
        <v>179</v>
      </c>
      <c r="C14" s="21">
        <v>4</v>
      </c>
      <c r="D14" s="935"/>
      <c r="E14" s="936"/>
      <c r="G14" s="40" t="str">
        <f>G12</f>
        <v>Team Member</v>
      </c>
      <c r="H14" s="442"/>
      <c r="I14" s="37" t="s">
        <v>180</v>
      </c>
    </row>
    <row r="15" spans="1:9" s="125" customFormat="1" ht="12" customHeight="1" thickBot="1">
      <c r="A15" s="10"/>
      <c r="B15" s="125" t="s">
        <v>181</v>
      </c>
      <c r="C15" s="23"/>
      <c r="D15" s="937"/>
      <c r="E15" s="938"/>
      <c r="G15" s="23"/>
      <c r="H15" s="399"/>
      <c r="I15" s="37" t="s">
        <v>182</v>
      </c>
    </row>
    <row r="16" spans="1:9" s="125" customFormat="1" ht="12" customHeight="1" thickBot="1">
      <c r="A16" s="7"/>
      <c r="B16" s="125" t="s">
        <v>183</v>
      </c>
      <c r="C16" s="21">
        <v>5</v>
      </c>
      <c r="D16" s="901"/>
      <c r="E16" s="902"/>
      <c r="F16" s="36"/>
      <c r="G16" s="38" t="str">
        <f>G14</f>
        <v>Team Member</v>
      </c>
      <c r="H16" s="417"/>
      <c r="I16" s="37" t="s">
        <v>184</v>
      </c>
    </row>
    <row r="17" spans="1:9" s="125" customFormat="1" ht="12" customHeight="1" thickBot="1">
      <c r="A17" s="9"/>
      <c r="B17" s="125" t="s">
        <v>185</v>
      </c>
      <c r="C17" s="23"/>
      <c r="D17" s="903"/>
      <c r="E17" s="904"/>
      <c r="F17" s="39"/>
      <c r="H17" s="9"/>
      <c r="I17" s="37"/>
    </row>
    <row r="18" spans="1:9" s="125" customFormat="1" ht="12" customHeight="1" thickBot="1">
      <c r="A18" s="7"/>
      <c r="B18" s="125" t="s">
        <v>186</v>
      </c>
      <c r="C18" s="21">
        <v>6</v>
      </c>
      <c r="D18" s="901">
        <f>IF('211-SignIn'!B15="","",IF('211-SignIn'!H15="Team Lead","",'211-SignIn'!B15))</f>
      </c>
      <c r="E18" s="902"/>
      <c r="G18" s="40" t="str">
        <f>G16</f>
        <v>Team Member</v>
      </c>
      <c r="H18" s="7"/>
      <c r="I18" s="22"/>
    </row>
    <row r="19" spans="1:9" s="125" customFormat="1" ht="12" customHeight="1" thickBot="1">
      <c r="A19" s="9"/>
      <c r="B19" s="125" t="s">
        <v>187</v>
      </c>
      <c r="C19" s="23"/>
      <c r="D19" s="903"/>
      <c r="E19" s="904"/>
      <c r="G19" s="23"/>
      <c r="H19" s="9"/>
      <c r="I19" s="37"/>
    </row>
    <row r="20" spans="1:9" s="125" customFormat="1" ht="12" customHeight="1" thickBot="1">
      <c r="A20" s="10"/>
      <c r="B20" s="125" t="s">
        <v>188</v>
      </c>
      <c r="C20" s="21">
        <v>7</v>
      </c>
      <c r="D20" s="901">
        <f>IF('211-SignIn'!B16="","",IF('211-SignIn'!H15="Team Lead","",'211-SignIn'!B16))</f>
      </c>
      <c r="E20" s="902"/>
      <c r="F20" s="36"/>
      <c r="G20" s="40" t="str">
        <f>G18</f>
        <v>Team Member</v>
      </c>
      <c r="H20" s="10"/>
      <c r="I20" s="22"/>
    </row>
    <row r="21" spans="1:9" s="125" customFormat="1" ht="12" customHeight="1" thickBot="1">
      <c r="A21" s="416"/>
      <c r="B21" s="45" t="s">
        <v>386</v>
      </c>
      <c r="C21" s="23"/>
      <c r="D21" s="903"/>
      <c r="E21" s="904"/>
      <c r="F21" s="39"/>
      <c r="G21" s="23"/>
      <c r="H21" s="9"/>
      <c r="I21" s="46"/>
    </row>
    <row r="22" ht="7.5" customHeight="1">
      <c r="J22" s="125"/>
    </row>
    <row r="23" spans="1:5" ht="18.75">
      <c r="A23" s="11" t="s">
        <v>189</v>
      </c>
      <c r="E23" s="84" t="e">
        <f>vari2041+13</f>
        <v>#NAME?</v>
      </c>
    </row>
    <row r="24" spans="1:9" s="125" customFormat="1" ht="11.25">
      <c r="A24" s="50" t="s">
        <v>190</v>
      </c>
      <c r="B24" s="51"/>
      <c r="C24" s="52"/>
      <c r="D24" s="50" t="s">
        <v>191</v>
      </c>
      <c r="E24" s="52"/>
      <c r="F24" s="50" t="s">
        <v>192</v>
      </c>
      <c r="G24" s="52"/>
      <c r="H24" s="55" t="s">
        <v>193</v>
      </c>
      <c r="I24" s="52"/>
    </row>
    <row r="25" spans="1:9" ht="15">
      <c r="A25" s="946"/>
      <c r="B25" s="947"/>
      <c r="C25" s="948"/>
      <c r="D25" s="908"/>
      <c r="E25" s="909"/>
      <c r="F25" s="90"/>
      <c r="G25" s="576"/>
      <c r="H25" s="910"/>
      <c r="I25" s="909"/>
    </row>
    <row r="26" spans="1:9" s="125" customFormat="1" ht="11.25">
      <c r="A26" s="50" t="s">
        <v>194</v>
      </c>
      <c r="B26" s="51"/>
      <c r="C26" s="52"/>
      <c r="D26" s="50" t="s">
        <v>195</v>
      </c>
      <c r="E26" s="51"/>
      <c r="F26" s="52"/>
      <c r="G26" s="54" t="s">
        <v>196</v>
      </c>
      <c r="H26" s="51"/>
      <c r="I26" s="52"/>
    </row>
    <row r="27" spans="1:9" ht="15">
      <c r="A27" s="945"/>
      <c r="B27" s="911"/>
      <c r="C27" s="909"/>
      <c r="D27" s="912"/>
      <c r="E27" s="913"/>
      <c r="F27" s="914"/>
      <c r="G27" s="910"/>
      <c r="H27" s="911"/>
      <c r="I27" s="909"/>
    </row>
    <row r="28" spans="1:9" s="125" customFormat="1" ht="11.25">
      <c r="A28" s="898" t="s">
        <v>197</v>
      </c>
      <c r="B28" s="899"/>
      <c r="C28" s="899"/>
      <c r="D28" s="899"/>
      <c r="E28" s="899"/>
      <c r="F28" s="899"/>
      <c r="G28" s="899"/>
      <c r="H28" s="899"/>
      <c r="I28" s="900"/>
    </row>
    <row r="29" spans="1:9" ht="15">
      <c r="A29" s="28">
        <v>1</v>
      </c>
      <c r="B29" s="124"/>
      <c r="C29" s="124"/>
      <c r="D29" s="124"/>
      <c r="E29" s="124"/>
      <c r="F29" s="124"/>
      <c r="G29" s="124"/>
      <c r="H29" s="124"/>
      <c r="I29" s="29"/>
    </row>
    <row r="30" spans="1:9" ht="15">
      <c r="A30" s="28">
        <v>2</v>
      </c>
      <c r="B30" s="428"/>
      <c r="C30" s="124"/>
      <c r="D30" s="124"/>
      <c r="E30" s="124"/>
      <c r="F30" s="124"/>
      <c r="G30" s="124"/>
      <c r="H30" s="124"/>
      <c r="I30" s="29"/>
    </row>
    <row r="31" spans="1:9" ht="15">
      <c r="A31" s="28">
        <v>3</v>
      </c>
      <c r="B31" s="124"/>
      <c r="C31" s="124"/>
      <c r="D31" s="124"/>
      <c r="E31" s="124"/>
      <c r="F31" s="124"/>
      <c r="G31" s="124"/>
      <c r="H31" s="124"/>
      <c r="I31" s="29"/>
    </row>
    <row r="32" spans="1:9" ht="15">
      <c r="A32" s="28">
        <v>4</v>
      </c>
      <c r="B32" s="378"/>
      <c r="C32" s="124"/>
      <c r="D32" s="124"/>
      <c r="E32" s="124"/>
      <c r="F32" s="124"/>
      <c r="G32" s="124"/>
      <c r="H32" s="124"/>
      <c r="I32" s="29"/>
    </row>
    <row r="33" spans="1:9" ht="15">
      <c r="A33" s="28">
        <v>5</v>
      </c>
      <c r="B33" s="378"/>
      <c r="C33" s="124"/>
      <c r="D33" s="124"/>
      <c r="E33" s="124"/>
      <c r="F33" s="124"/>
      <c r="G33" s="124"/>
      <c r="H33" s="124"/>
      <c r="I33" s="29"/>
    </row>
    <row r="34" spans="1:9" ht="15">
      <c r="A34" s="28">
        <v>6</v>
      </c>
      <c r="B34" s="378"/>
      <c r="C34" s="124"/>
      <c r="D34" s="124"/>
      <c r="E34" s="124"/>
      <c r="F34" s="124"/>
      <c r="G34" s="124"/>
      <c r="H34" s="124"/>
      <c r="I34" s="29"/>
    </row>
    <row r="35" spans="1:9" ht="15">
      <c r="A35" s="28">
        <v>7</v>
      </c>
      <c r="B35" s="378"/>
      <c r="C35" s="124"/>
      <c r="D35" s="124"/>
      <c r="E35" s="124"/>
      <c r="F35" s="124"/>
      <c r="G35" s="124"/>
      <c r="H35" s="124"/>
      <c r="I35" s="29"/>
    </row>
    <row r="36" spans="1:9" ht="15">
      <c r="A36" s="28">
        <v>8</v>
      </c>
      <c r="B36" s="378"/>
      <c r="C36" s="124"/>
      <c r="D36" s="124"/>
      <c r="E36" s="124"/>
      <c r="F36" s="124"/>
      <c r="G36" s="124"/>
      <c r="H36" s="124"/>
      <c r="I36" s="29"/>
    </row>
    <row r="37" spans="1:9" ht="15">
      <c r="A37" s="28">
        <v>9</v>
      </c>
      <c r="B37" s="378"/>
      <c r="C37" s="124"/>
      <c r="D37" s="124"/>
      <c r="E37" s="124"/>
      <c r="F37" s="124"/>
      <c r="G37" s="124"/>
      <c r="H37" s="124"/>
      <c r="I37" s="29"/>
    </row>
    <row r="38" spans="1:9" ht="15.75" thickBot="1">
      <c r="A38" s="28">
        <v>10</v>
      </c>
      <c r="B38" s="378"/>
      <c r="C38" s="124"/>
      <c r="D38" s="124"/>
      <c r="E38" s="124"/>
      <c r="F38" s="124"/>
      <c r="G38" s="124"/>
      <c r="H38" s="124"/>
      <c r="I38" s="29"/>
    </row>
    <row r="39" spans="1:9" ht="15.75" thickBot="1">
      <c r="A39" s="28">
        <v>11</v>
      </c>
      <c r="B39" s="378"/>
      <c r="C39" s="124"/>
      <c r="D39" s="124"/>
      <c r="E39" s="124"/>
      <c r="F39" s="124"/>
      <c r="G39" s="124"/>
      <c r="H39" s="418"/>
      <c r="I39" s="57" t="s">
        <v>165</v>
      </c>
    </row>
    <row r="40" spans="1:9" ht="15.75" thickBot="1">
      <c r="A40" s="28">
        <v>12</v>
      </c>
      <c r="B40" s="124"/>
      <c r="C40" s="124"/>
      <c r="D40" s="124"/>
      <c r="E40" s="124"/>
      <c r="F40" s="124"/>
      <c r="G40" s="124"/>
      <c r="H40" s="6"/>
      <c r="I40" s="37" t="s">
        <v>198</v>
      </c>
    </row>
    <row r="41" spans="1:9" ht="15.75" thickBot="1">
      <c r="A41" s="28">
        <v>13</v>
      </c>
      <c r="B41" s="124"/>
      <c r="C41" s="124"/>
      <c r="D41" s="124"/>
      <c r="E41" s="124"/>
      <c r="F41" s="124"/>
      <c r="G41" s="124"/>
      <c r="H41" s="419"/>
      <c r="I41" s="37" t="s">
        <v>199</v>
      </c>
    </row>
    <row r="42" spans="1:9" ht="15.75" thickBot="1">
      <c r="A42" s="28">
        <v>14</v>
      </c>
      <c r="B42" s="124"/>
      <c r="C42" s="124"/>
      <c r="D42" s="124"/>
      <c r="E42" s="124"/>
      <c r="F42" s="124"/>
      <c r="G42" s="124"/>
      <c r="H42" s="420"/>
      <c r="I42" s="37" t="s">
        <v>200</v>
      </c>
    </row>
    <row r="43" spans="1:9" ht="15.75" thickBot="1">
      <c r="A43" s="28">
        <v>15</v>
      </c>
      <c r="B43" s="124"/>
      <c r="C43" s="124"/>
      <c r="D43" s="124"/>
      <c r="E43" s="124"/>
      <c r="F43" s="124"/>
      <c r="G43" s="124"/>
      <c r="H43" s="419"/>
      <c r="I43" s="37" t="s">
        <v>188</v>
      </c>
    </row>
    <row r="44" spans="1:9" ht="15.75" thickBot="1">
      <c r="A44" s="28">
        <v>16</v>
      </c>
      <c r="B44" s="124"/>
      <c r="C44" s="124"/>
      <c r="D44" s="124"/>
      <c r="E44" s="124"/>
      <c r="F44" s="124"/>
      <c r="G44" s="124"/>
      <c r="H44" s="6"/>
      <c r="I44" s="37" t="s">
        <v>201</v>
      </c>
    </row>
    <row r="45" spans="1:9" ht="15.75" thickBot="1">
      <c r="A45" s="28">
        <v>17</v>
      </c>
      <c r="B45" s="124"/>
      <c r="C45" s="124"/>
      <c r="D45" s="124"/>
      <c r="E45" s="124"/>
      <c r="F45" s="124"/>
      <c r="G45" s="124"/>
      <c r="H45" s="5"/>
      <c r="I45" s="37" t="s">
        <v>202</v>
      </c>
    </row>
    <row r="46" spans="1:11" ht="15.75" thickBot="1">
      <c r="A46" s="28">
        <v>18</v>
      </c>
      <c r="B46" s="124"/>
      <c r="C46" s="124"/>
      <c r="D46" s="124"/>
      <c r="E46" s="124"/>
      <c r="F46" s="124"/>
      <c r="G46" s="124"/>
      <c r="H46" s="420"/>
      <c r="I46" s="37" t="s">
        <v>397</v>
      </c>
      <c r="K46" s="514"/>
    </row>
    <row r="47" spans="1:9" ht="15.75" thickBot="1">
      <c r="A47" s="28">
        <v>19</v>
      </c>
      <c r="B47" s="124"/>
      <c r="C47" s="124"/>
      <c r="D47" s="124"/>
      <c r="E47" s="124"/>
      <c r="F47" s="124"/>
      <c r="G47" s="124"/>
      <c r="H47" s="5"/>
      <c r="I47" s="37" t="s">
        <v>204</v>
      </c>
    </row>
    <row r="48" spans="1:11" ht="19.5" customHeight="1">
      <c r="A48" s="28"/>
      <c r="B48" s="124"/>
      <c r="C48" s="124"/>
      <c r="D48" s="124"/>
      <c r="E48" s="124"/>
      <c r="F48" s="124"/>
      <c r="G48" s="124"/>
      <c r="H48" s="4"/>
      <c r="I48" s="37" t="s">
        <v>205</v>
      </c>
      <c r="K48" s="514"/>
    </row>
    <row r="49" spans="1:9" ht="21">
      <c r="A49" s="43" t="s">
        <v>206</v>
      </c>
      <c r="B49" s="3"/>
      <c r="C49" s="3"/>
      <c r="D49" s="3"/>
      <c r="E49" s="2" t="s">
        <v>207</v>
      </c>
      <c r="F49" s="3"/>
      <c r="G49" s="3"/>
      <c r="H49" s="3"/>
      <c r="I49" s="575"/>
    </row>
  </sheetData>
  <sheetProtection/>
  <mergeCells count="22">
    <mergeCell ref="G3:H3"/>
    <mergeCell ref="G4:H4"/>
    <mergeCell ref="A7:B7"/>
    <mergeCell ref="C7:E7"/>
    <mergeCell ref="H7:I7"/>
    <mergeCell ref="H25:I25"/>
    <mergeCell ref="A27:C27"/>
    <mergeCell ref="A1:D4"/>
    <mergeCell ref="E1:F1"/>
    <mergeCell ref="G1:I1"/>
    <mergeCell ref="E2:F4"/>
    <mergeCell ref="G2:I2"/>
    <mergeCell ref="D12:E13"/>
    <mergeCell ref="D14:E15"/>
    <mergeCell ref="D16:E17"/>
    <mergeCell ref="D27:F27"/>
    <mergeCell ref="G27:I27"/>
    <mergeCell ref="A28:I28"/>
    <mergeCell ref="D18:E19"/>
    <mergeCell ref="D20:E21"/>
    <mergeCell ref="A25:C25"/>
    <mergeCell ref="D25:E2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.140625" style="123" customWidth="1"/>
    <col min="2" max="2" width="10.7109375" style="123" customWidth="1"/>
    <col min="3" max="3" width="25.421875" style="123" customWidth="1"/>
    <col min="4" max="4" width="15.8515625" style="123" customWidth="1"/>
    <col min="5" max="5" width="14.421875" style="123" customWidth="1"/>
    <col min="6" max="6" width="12.421875" style="123" customWidth="1"/>
    <col min="7" max="16384" width="9.140625" style="123" customWidth="1"/>
  </cols>
  <sheetData>
    <row r="1" spans="1:7" ht="9.75" customHeight="1">
      <c r="A1" s="862" t="s">
        <v>523</v>
      </c>
      <c r="B1" s="963"/>
      <c r="C1" s="967" t="s">
        <v>524</v>
      </c>
      <c r="D1" s="968"/>
      <c r="E1" s="81" t="s">
        <v>525</v>
      </c>
      <c r="F1" s="81" t="s">
        <v>526</v>
      </c>
      <c r="G1" s="124"/>
    </row>
    <row r="2" spans="1:7" ht="26.25">
      <c r="A2" s="964"/>
      <c r="B2" s="965"/>
      <c r="C2" s="552"/>
      <c r="D2" s="517"/>
      <c r="E2" s="70"/>
      <c r="F2" s="553"/>
      <c r="G2" s="124"/>
    </row>
    <row r="3" spans="1:7" ht="10.5" customHeight="1">
      <c r="A3" s="964"/>
      <c r="B3" s="965"/>
      <c r="C3" s="554" t="s">
        <v>527</v>
      </c>
      <c r="D3" s="81" t="s">
        <v>528</v>
      </c>
      <c r="E3" s="555" t="s">
        <v>5</v>
      </c>
      <c r="F3" s="556" t="s">
        <v>529</v>
      </c>
      <c r="G3" s="124"/>
    </row>
    <row r="4" spans="1:7" ht="18.75">
      <c r="A4" s="864"/>
      <c r="B4" s="966"/>
      <c r="C4" s="568"/>
      <c r="D4" s="557"/>
      <c r="E4" s="558"/>
      <c r="F4" s="90"/>
      <c r="G4" s="124"/>
    </row>
    <row r="5" spans="1:7" ht="15">
      <c r="A5" s="99"/>
      <c r="B5" s="124"/>
      <c r="C5" s="124"/>
      <c r="D5" s="124"/>
      <c r="E5" s="124"/>
      <c r="F5" s="29"/>
      <c r="G5" s="124"/>
    </row>
    <row r="6" spans="1:7" ht="15">
      <c r="A6" s="949" t="s">
        <v>530</v>
      </c>
      <c r="B6" s="950"/>
      <c r="C6" s="950"/>
      <c r="D6" s="950"/>
      <c r="E6" s="950"/>
      <c r="F6" s="951"/>
      <c r="G6" s="124"/>
    </row>
    <row r="7" spans="1:7" ht="18" customHeight="1">
      <c r="A7" s="559"/>
      <c r="B7" s="560"/>
      <c r="C7" s="560"/>
      <c r="D7" s="560"/>
      <c r="E7" s="560"/>
      <c r="F7" s="561"/>
      <c r="G7" s="124"/>
    </row>
    <row r="8" spans="1:7" ht="18" customHeight="1">
      <c r="A8" s="954" t="s">
        <v>687</v>
      </c>
      <c r="B8" s="955"/>
      <c r="C8" s="955"/>
      <c r="D8" s="955"/>
      <c r="E8" s="955"/>
      <c r="F8" s="962"/>
      <c r="G8" s="124"/>
    </row>
    <row r="9" spans="1:7" ht="18" customHeight="1">
      <c r="A9" s="954"/>
      <c r="B9" s="955"/>
      <c r="C9" s="955"/>
      <c r="D9" s="955"/>
      <c r="E9" s="955"/>
      <c r="F9" s="962"/>
      <c r="G9" s="124"/>
    </row>
    <row r="10" spans="1:7" ht="18" customHeight="1">
      <c r="A10" s="954"/>
      <c r="B10" s="955"/>
      <c r="C10" s="955"/>
      <c r="D10" s="955"/>
      <c r="E10" s="955"/>
      <c r="F10" s="962"/>
      <c r="G10" s="124"/>
    </row>
    <row r="11" spans="1:7" ht="18" customHeight="1">
      <c r="A11" s="954"/>
      <c r="B11" s="955"/>
      <c r="C11" s="955"/>
      <c r="D11" s="955"/>
      <c r="E11" s="955"/>
      <c r="F11" s="962"/>
      <c r="G11" s="124"/>
    </row>
    <row r="12" spans="1:7" ht="18" customHeight="1">
      <c r="A12" s="954"/>
      <c r="B12" s="955"/>
      <c r="C12" s="955"/>
      <c r="D12" s="955"/>
      <c r="E12" s="955"/>
      <c r="F12" s="962"/>
      <c r="G12" s="124"/>
    </row>
    <row r="13" spans="1:7" ht="18" customHeight="1">
      <c r="A13" s="563"/>
      <c r="B13" s="564"/>
      <c r="C13" s="564"/>
      <c r="D13" s="564"/>
      <c r="E13" s="564"/>
      <c r="F13" s="565"/>
      <c r="G13" s="124"/>
    </row>
    <row r="14" spans="1:7" ht="15">
      <c r="A14" s="27"/>
      <c r="B14" s="13"/>
      <c r="C14" s="949" t="s">
        <v>531</v>
      </c>
      <c r="D14" s="950"/>
      <c r="E14" s="950"/>
      <c r="F14" s="951"/>
      <c r="G14" s="124"/>
    </row>
    <row r="15" spans="1:7" ht="18" customHeight="1">
      <c r="A15" s="952" t="s">
        <v>532</v>
      </c>
      <c r="B15" s="953"/>
      <c r="C15" s="559"/>
      <c r="D15" s="560"/>
      <c r="E15" s="560"/>
      <c r="F15" s="561"/>
      <c r="G15" s="124"/>
    </row>
    <row r="16" spans="1:7" ht="18" customHeight="1">
      <c r="A16" s="956" t="s">
        <v>533</v>
      </c>
      <c r="B16" s="957"/>
      <c r="C16" s="954"/>
      <c r="D16" s="955"/>
      <c r="E16" s="955"/>
      <c r="F16" s="962"/>
      <c r="G16" s="124"/>
    </row>
    <row r="17" spans="1:7" ht="18" customHeight="1">
      <c r="A17" s="956" t="s">
        <v>534</v>
      </c>
      <c r="B17" s="957"/>
      <c r="C17" s="954"/>
      <c r="D17" s="955"/>
      <c r="E17" s="955"/>
      <c r="F17" s="962"/>
      <c r="G17" s="124"/>
    </row>
    <row r="18" spans="1:7" ht="18" customHeight="1">
      <c r="A18" s="14"/>
      <c r="B18" s="517"/>
      <c r="C18" s="958"/>
      <c r="D18" s="959"/>
      <c r="E18" s="959"/>
      <c r="F18" s="960"/>
      <c r="G18" s="124"/>
    </row>
    <row r="19" spans="1:7" ht="15">
      <c r="A19" s="961"/>
      <c r="B19" s="853"/>
      <c r="C19" s="853"/>
      <c r="D19" s="853"/>
      <c r="E19" s="853"/>
      <c r="F19" s="854"/>
      <c r="G19" s="124"/>
    </row>
    <row r="20" spans="1:7" ht="15">
      <c r="A20" s="949" t="s">
        <v>535</v>
      </c>
      <c r="B20" s="950"/>
      <c r="C20" s="950"/>
      <c r="D20" s="950"/>
      <c r="E20" s="950"/>
      <c r="F20" s="951"/>
      <c r="G20" s="124"/>
    </row>
    <row r="21" spans="1:7" ht="18" customHeight="1">
      <c r="A21" s="559"/>
      <c r="B21" s="560"/>
      <c r="C21" s="560"/>
      <c r="D21" s="560"/>
      <c r="E21" s="560"/>
      <c r="F21" s="561"/>
      <c r="G21" s="124"/>
    </row>
    <row r="22" spans="1:7" ht="18" customHeight="1">
      <c r="A22" s="954"/>
      <c r="B22" s="955"/>
      <c r="C22" s="955"/>
      <c r="D22" s="955"/>
      <c r="E22" s="955"/>
      <c r="F22" s="962"/>
      <c r="G22" s="124"/>
    </row>
    <row r="23" spans="1:7" ht="18" customHeight="1">
      <c r="A23" s="958"/>
      <c r="B23" s="959"/>
      <c r="C23" s="959"/>
      <c r="D23" s="959"/>
      <c r="E23" s="959"/>
      <c r="F23" s="960"/>
      <c r="G23" s="124"/>
    </row>
    <row r="24" spans="1:7" ht="21">
      <c r="A24" s="970"/>
      <c r="B24" s="853"/>
      <c r="C24" s="853"/>
      <c r="D24" s="853"/>
      <c r="E24" s="853"/>
      <c r="F24" s="854"/>
      <c r="G24" s="124"/>
    </row>
    <row r="25" spans="1:7" ht="15">
      <c r="A25" s="949" t="s">
        <v>536</v>
      </c>
      <c r="B25" s="950"/>
      <c r="C25" s="950"/>
      <c r="D25" s="950"/>
      <c r="E25" s="950"/>
      <c r="F25" s="951"/>
      <c r="G25" s="124"/>
    </row>
    <row r="26" spans="1:7" ht="18" customHeight="1">
      <c r="A26" s="559"/>
      <c r="B26" s="560"/>
      <c r="C26" s="560"/>
      <c r="D26" s="560"/>
      <c r="E26" s="560"/>
      <c r="F26" s="561"/>
      <c r="G26" s="124"/>
    </row>
    <row r="27" spans="1:7" ht="18" customHeight="1">
      <c r="A27" s="954"/>
      <c r="B27" s="955"/>
      <c r="C27" s="955"/>
      <c r="D27" s="955"/>
      <c r="E27" s="955"/>
      <c r="F27" s="562"/>
      <c r="G27" s="124"/>
    </row>
    <row r="28" spans="1:7" ht="18" customHeight="1">
      <c r="A28" s="958"/>
      <c r="B28" s="959"/>
      <c r="C28" s="959"/>
      <c r="D28" s="959"/>
      <c r="E28" s="959"/>
      <c r="F28" s="960"/>
      <c r="G28" s="124"/>
    </row>
    <row r="29" spans="1:7" ht="21">
      <c r="A29" s="970"/>
      <c r="B29" s="853"/>
      <c r="C29" s="853"/>
      <c r="D29" s="853"/>
      <c r="E29" s="853"/>
      <c r="F29" s="854"/>
      <c r="G29" s="124"/>
    </row>
    <row r="30" spans="1:7" ht="15">
      <c r="A30" s="949" t="s">
        <v>537</v>
      </c>
      <c r="B30" s="950"/>
      <c r="C30" s="950"/>
      <c r="D30" s="950"/>
      <c r="E30" s="950"/>
      <c r="F30" s="951"/>
      <c r="G30" s="124"/>
    </row>
    <row r="31" spans="1:7" ht="18" customHeight="1">
      <c r="A31" s="559"/>
      <c r="B31" s="560"/>
      <c r="C31" s="560"/>
      <c r="D31" s="560"/>
      <c r="E31" s="560"/>
      <c r="F31" s="561"/>
      <c r="G31" s="124"/>
    </row>
    <row r="32" spans="1:7" ht="18" customHeight="1">
      <c r="A32" s="954"/>
      <c r="B32" s="955"/>
      <c r="C32" s="955"/>
      <c r="D32" s="955"/>
      <c r="E32" s="955"/>
      <c r="F32" s="962"/>
      <c r="G32" s="124"/>
    </row>
    <row r="33" spans="1:7" ht="18" customHeight="1">
      <c r="A33" s="958"/>
      <c r="B33" s="959"/>
      <c r="C33" s="959"/>
      <c r="D33" s="959"/>
      <c r="E33" s="959"/>
      <c r="F33" s="960"/>
      <c r="G33" s="124"/>
    </row>
    <row r="34" spans="1:7" ht="18" customHeight="1">
      <c r="A34" s="970"/>
      <c r="B34" s="853"/>
      <c r="C34" s="853"/>
      <c r="D34" s="853"/>
      <c r="E34" s="853"/>
      <c r="F34" s="854"/>
      <c r="G34" s="124"/>
    </row>
    <row r="35" spans="1:7" ht="15">
      <c r="A35" s="949" t="s">
        <v>538</v>
      </c>
      <c r="B35" s="950"/>
      <c r="C35" s="950"/>
      <c r="D35" s="950"/>
      <c r="E35" s="950"/>
      <c r="F35" s="951"/>
      <c r="G35" s="124"/>
    </row>
    <row r="36" spans="1:7" ht="21">
      <c r="A36" s="559"/>
      <c r="B36" s="560"/>
      <c r="C36" s="560"/>
      <c r="D36" s="560"/>
      <c r="E36" s="560"/>
      <c r="F36" s="561"/>
      <c r="G36" s="124"/>
    </row>
    <row r="37" spans="1:7" ht="21">
      <c r="A37" s="969"/>
      <c r="B37" s="955"/>
      <c r="C37" s="955"/>
      <c r="D37" s="955"/>
      <c r="E37" s="955"/>
      <c r="F37" s="962"/>
      <c r="G37" s="124"/>
    </row>
    <row r="38" spans="1:7" ht="21">
      <c r="A38" s="971"/>
      <c r="B38" s="959"/>
      <c r="C38" s="959"/>
      <c r="D38" s="959"/>
      <c r="E38" s="959"/>
      <c r="F38" s="960"/>
      <c r="G38" s="124"/>
    </row>
    <row r="39" spans="1:7" ht="15">
      <c r="A39" s="28"/>
      <c r="B39" s="124"/>
      <c r="C39" s="124"/>
      <c r="D39" s="124"/>
      <c r="E39" s="124"/>
      <c r="F39" s="29"/>
      <c r="G39" s="124"/>
    </row>
    <row r="40" spans="1:7" ht="21">
      <c r="A40" s="43" t="s">
        <v>206</v>
      </c>
      <c r="B40" s="3"/>
      <c r="C40" s="3"/>
      <c r="D40" s="3"/>
      <c r="E40" s="518"/>
      <c r="F40" s="2" t="s">
        <v>539</v>
      </c>
      <c r="G40" s="124"/>
    </row>
  </sheetData>
  <sheetProtection/>
  <mergeCells count="31">
    <mergeCell ref="A38:F38"/>
    <mergeCell ref="A28:F28"/>
    <mergeCell ref="A29:F29"/>
    <mergeCell ref="A32:F32"/>
    <mergeCell ref="A33:F33"/>
    <mergeCell ref="C16:F16"/>
    <mergeCell ref="A30:F30"/>
    <mergeCell ref="A35:F35"/>
    <mergeCell ref="C17:F17"/>
    <mergeCell ref="A34:F34"/>
    <mergeCell ref="A37:F37"/>
    <mergeCell ref="A22:F22"/>
    <mergeCell ref="A23:F23"/>
    <mergeCell ref="A24:F24"/>
    <mergeCell ref="A20:F20"/>
    <mergeCell ref="A16:B16"/>
    <mergeCell ref="A8:F8"/>
    <mergeCell ref="A11:F11"/>
    <mergeCell ref="A12:F12"/>
    <mergeCell ref="A9:F9"/>
    <mergeCell ref="A10:F10"/>
    <mergeCell ref="A1:B4"/>
    <mergeCell ref="C1:D1"/>
    <mergeCell ref="A6:F6"/>
    <mergeCell ref="C14:F14"/>
    <mergeCell ref="A15:B15"/>
    <mergeCell ref="A27:E27"/>
    <mergeCell ref="A17:B17"/>
    <mergeCell ref="A25:F25"/>
    <mergeCell ref="C18:F18"/>
    <mergeCell ref="A19:F19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7"/>
  <sheetViews>
    <sheetView zoomScalePageLayoutView="0" workbookViewId="0" topLeftCell="B1">
      <selection activeCell="D10" sqref="D10"/>
    </sheetView>
  </sheetViews>
  <sheetFormatPr defaultColWidth="9.140625" defaultRowHeight="15"/>
  <cols>
    <col min="1" max="1" width="0.42578125" style="0" hidden="1" customWidth="1"/>
    <col min="2" max="2" width="0.42578125" style="123" customWidth="1"/>
    <col min="3" max="3" width="23.7109375" style="0" customWidth="1"/>
    <col min="4" max="4" width="14.7109375" style="123" customWidth="1"/>
    <col min="5" max="5" width="14.7109375" style="0" customWidth="1"/>
    <col min="6" max="6" width="14.7109375" style="123" customWidth="1"/>
    <col min="7" max="7" width="14.7109375" style="0" customWidth="1"/>
    <col min="8" max="8" width="14.7109375" style="123" customWidth="1"/>
    <col min="9" max="9" width="23.7109375" style="0" customWidth="1"/>
    <col min="10" max="10" width="0.42578125" style="0" customWidth="1"/>
    <col min="11" max="19" width="8.7109375" style="124" customWidth="1"/>
    <col min="20" max="20" width="20.00390625" style="124" bestFit="1" customWidth="1"/>
    <col min="21" max="21" width="8.7109375" style="124" customWidth="1"/>
  </cols>
  <sheetData>
    <row r="1" spans="1:10" ht="2.25" customHeight="1" thickBot="1">
      <c r="A1" s="123"/>
      <c r="C1" s="123"/>
      <c r="E1" s="123"/>
      <c r="G1" s="123"/>
      <c r="I1" s="123"/>
      <c r="J1" s="123"/>
    </row>
    <row r="2" spans="1:10" ht="10.5" customHeight="1">
      <c r="A2" s="123"/>
      <c r="B2" s="124"/>
      <c r="C2" s="972" t="s">
        <v>239</v>
      </c>
      <c r="D2" s="973"/>
      <c r="E2" s="181" t="s">
        <v>138</v>
      </c>
      <c r="F2" s="180"/>
      <c r="G2" s="135" t="s">
        <v>240</v>
      </c>
      <c r="H2" s="135"/>
      <c r="I2" s="250" t="s">
        <v>241</v>
      </c>
      <c r="J2" s="124"/>
    </row>
    <row r="3" spans="1:20" ht="22.5" customHeight="1">
      <c r="A3" s="123"/>
      <c r="B3" s="246" t="e">
        <f>#REF!</f>
        <v>#REF!</v>
      </c>
      <c r="C3" s="974"/>
      <c r="D3" s="975"/>
      <c r="E3" s="396"/>
      <c r="F3" s="249"/>
      <c r="G3" s="513"/>
      <c r="H3" s="492"/>
      <c r="I3" s="468"/>
      <c r="J3" s="124"/>
      <c r="K3" s="148"/>
      <c r="L3" s="148"/>
      <c r="M3" s="126"/>
      <c r="O3" s="241"/>
      <c r="P3" s="241"/>
      <c r="R3" s="245"/>
      <c r="S3" s="245"/>
      <c r="T3" s="245"/>
    </row>
    <row r="4" spans="1:20" ht="15.75" thickBot="1">
      <c r="A4" s="123"/>
      <c r="B4" s="124"/>
      <c r="C4" s="976" t="s">
        <v>242</v>
      </c>
      <c r="D4" s="977"/>
      <c r="E4" s="476"/>
      <c r="F4" s="197"/>
      <c r="G4" s="978" t="s">
        <v>243</v>
      </c>
      <c r="H4" s="977"/>
      <c r="I4" s="469"/>
      <c r="J4" s="247" t="e">
        <f>IF(#REF!=0,"",#REF!)</f>
        <v>#REF!</v>
      </c>
      <c r="K4" s="148"/>
      <c r="L4" s="148"/>
      <c r="M4" s="148"/>
      <c r="O4" s="148"/>
      <c r="P4" s="148"/>
      <c r="R4" s="148"/>
      <c r="S4" s="148"/>
      <c r="T4" s="148"/>
    </row>
    <row r="5" spans="1:10" ht="7.5" customHeight="1">
      <c r="A5" s="123"/>
      <c r="C5" s="123"/>
      <c r="E5" s="123"/>
      <c r="G5" s="123"/>
      <c r="I5" s="123"/>
      <c r="J5" s="123"/>
    </row>
    <row r="6" spans="1:10" ht="19.5" customHeight="1">
      <c r="A6" s="123"/>
      <c r="C6" s="478" t="s">
        <v>244</v>
      </c>
      <c r="D6" s="478" t="s">
        <v>245</v>
      </c>
      <c r="E6" s="478" t="s">
        <v>246</v>
      </c>
      <c r="F6" s="478" t="s">
        <v>247</v>
      </c>
      <c r="G6" s="478" t="s">
        <v>248</v>
      </c>
      <c r="H6" s="478" t="s">
        <v>218</v>
      </c>
      <c r="I6" s="478" t="s">
        <v>249</v>
      </c>
      <c r="J6" s="113"/>
    </row>
    <row r="7" spans="1:10" ht="15" customHeight="1">
      <c r="A7" s="123"/>
      <c r="C7" s="481" t="s">
        <v>390</v>
      </c>
      <c r="D7" s="481"/>
      <c r="E7" s="482"/>
      <c r="F7" s="481" t="s">
        <v>250</v>
      </c>
      <c r="G7" s="481"/>
      <c r="H7" s="481"/>
      <c r="I7" s="481"/>
      <c r="J7" s="123"/>
    </row>
    <row r="8" spans="1:10" ht="15" customHeight="1">
      <c r="A8" s="123"/>
      <c r="C8" s="480"/>
      <c r="D8" s="480"/>
      <c r="E8" s="479"/>
      <c r="F8" s="480" t="s">
        <v>251</v>
      </c>
      <c r="G8" s="480"/>
      <c r="H8" s="480"/>
      <c r="I8" s="480"/>
      <c r="J8" s="123"/>
    </row>
    <row r="9" spans="1:10" ht="15" customHeight="1">
      <c r="A9" s="123"/>
      <c r="C9" s="480"/>
      <c r="D9" s="480"/>
      <c r="E9" s="479"/>
      <c r="F9" s="480" t="s">
        <v>252</v>
      </c>
      <c r="G9" s="480"/>
      <c r="H9" s="480"/>
      <c r="I9" s="480"/>
      <c r="J9" s="123"/>
    </row>
    <row r="10" spans="1:10" ht="15" customHeight="1">
      <c r="A10" s="123"/>
      <c r="C10" s="480" t="s">
        <v>391</v>
      </c>
      <c r="D10" s="480"/>
      <c r="E10" s="479"/>
      <c r="F10" s="480" t="s">
        <v>253</v>
      </c>
      <c r="G10" s="480"/>
      <c r="H10" s="480" t="s">
        <v>392</v>
      </c>
      <c r="I10" s="480"/>
      <c r="J10" s="123"/>
    </row>
    <row r="11" spans="1:10" ht="15" customHeight="1">
      <c r="A11" s="123"/>
      <c r="C11" s="480"/>
      <c r="D11" s="480"/>
      <c r="E11" s="479"/>
      <c r="F11" s="480"/>
      <c r="G11" s="480"/>
      <c r="H11" s="480"/>
      <c r="I11" s="480"/>
      <c r="J11" s="123"/>
    </row>
    <row r="12" spans="1:10" ht="15" customHeight="1">
      <c r="A12" s="123"/>
      <c r="C12" s="480"/>
      <c r="D12" s="480"/>
      <c r="E12" s="479"/>
      <c r="F12" s="480" t="s">
        <v>254</v>
      </c>
      <c r="G12" s="480"/>
      <c r="H12" s="480"/>
      <c r="I12" s="480"/>
      <c r="J12" s="123"/>
    </row>
    <row r="13" spans="1:10" ht="15" customHeight="1" thickBot="1">
      <c r="A13" s="123"/>
      <c r="C13" s="483"/>
      <c r="D13" s="483"/>
      <c r="E13" s="487"/>
      <c r="F13" s="480" t="s">
        <v>255</v>
      </c>
      <c r="G13" s="480"/>
      <c r="H13" s="480"/>
      <c r="I13" s="480"/>
      <c r="J13" s="123"/>
    </row>
    <row r="14" spans="3:34" s="123" customFormat="1" ht="15" customHeight="1" thickBot="1">
      <c r="C14" s="489" t="s">
        <v>413</v>
      </c>
      <c r="D14" s="490" t="s">
        <v>414</v>
      </c>
      <c r="E14" s="491" t="s">
        <v>415</v>
      </c>
      <c r="F14" s="486"/>
      <c r="G14" s="480"/>
      <c r="H14" s="480"/>
      <c r="I14" s="480"/>
      <c r="K14" s="124"/>
      <c r="L14" s="124"/>
      <c r="M14" s="124"/>
      <c r="N14" s="124"/>
      <c r="O14" s="124"/>
      <c r="P14" s="124"/>
      <c r="Q14" s="124"/>
      <c r="R14" s="124"/>
      <c r="S14" s="124"/>
      <c r="AG14" s="484"/>
      <c r="AH14" s="485"/>
    </row>
    <row r="15" spans="1:36" ht="15" customHeight="1">
      <c r="A15" s="123"/>
      <c r="C15" s="488"/>
      <c r="D15" s="467"/>
      <c r="E15" s="488"/>
      <c r="F15" s="480"/>
      <c r="G15" s="480"/>
      <c r="H15" s="480"/>
      <c r="I15" s="480"/>
      <c r="J15" s="123"/>
      <c r="AC15" s="123"/>
      <c r="AD15" s="123"/>
      <c r="AE15" s="123"/>
      <c r="AF15" s="123"/>
      <c r="AG15" s="484"/>
      <c r="AH15" s="485"/>
      <c r="AI15" s="123"/>
      <c r="AJ15" s="123"/>
    </row>
    <row r="16" spans="1:36" ht="15" customHeight="1">
      <c r="A16" s="123"/>
      <c r="C16" s="443"/>
      <c r="D16" s="467"/>
      <c r="E16" s="443"/>
      <c r="F16" s="480"/>
      <c r="G16" s="480"/>
      <c r="H16" s="480"/>
      <c r="I16" s="480"/>
      <c r="J16" s="123"/>
      <c r="AC16" s="123"/>
      <c r="AD16" s="123"/>
      <c r="AE16" s="123"/>
      <c r="AF16" s="123"/>
      <c r="AG16" s="123"/>
      <c r="AH16" s="123"/>
      <c r="AI16" s="123"/>
      <c r="AJ16" s="123"/>
    </row>
    <row r="17" spans="3:36" ht="15" customHeight="1">
      <c r="C17" s="443"/>
      <c r="D17" s="467"/>
      <c r="E17" s="443"/>
      <c r="F17" s="480"/>
      <c r="G17" s="480"/>
      <c r="H17" s="480"/>
      <c r="I17" s="480"/>
      <c r="L17" s="499"/>
      <c r="AC17" s="123"/>
      <c r="AD17" s="123"/>
      <c r="AE17" s="123"/>
      <c r="AF17" s="123"/>
      <c r="AG17" s="123"/>
      <c r="AH17" s="123"/>
      <c r="AI17" s="123"/>
      <c r="AJ17" s="123"/>
    </row>
    <row r="18" spans="2:36" ht="15" customHeight="1">
      <c r="B18" s="123">
        <v>0</v>
      </c>
      <c r="C18" s="443"/>
      <c r="D18" s="467"/>
      <c r="E18" s="443"/>
      <c r="F18" s="480"/>
      <c r="G18" s="480"/>
      <c r="H18" s="480"/>
      <c r="I18" s="480"/>
      <c r="AC18" s="123"/>
      <c r="AD18" s="123"/>
      <c r="AE18" s="123"/>
      <c r="AF18" s="123"/>
      <c r="AG18" s="484"/>
      <c r="AH18" s="485"/>
      <c r="AI18" s="123"/>
      <c r="AJ18" s="123"/>
    </row>
    <row r="19" spans="3:36" ht="15" customHeight="1">
      <c r="C19" s="443"/>
      <c r="D19" s="467"/>
      <c r="E19" s="443"/>
      <c r="F19" s="480"/>
      <c r="G19" s="480"/>
      <c r="H19" s="480"/>
      <c r="I19" s="480"/>
      <c r="AC19" s="123"/>
      <c r="AD19" s="123"/>
      <c r="AE19" s="123"/>
      <c r="AF19" s="123"/>
      <c r="AG19" s="123"/>
      <c r="AH19" s="123"/>
      <c r="AI19" s="123"/>
      <c r="AJ19" s="123"/>
    </row>
    <row r="20" spans="3:27" ht="15" customHeight="1">
      <c r="C20" s="443"/>
      <c r="D20" s="467"/>
      <c r="E20" s="443"/>
      <c r="F20" s="480"/>
      <c r="G20" s="480"/>
      <c r="H20" s="480"/>
      <c r="I20" s="480"/>
      <c r="T20" s="123"/>
      <c r="U20" s="123"/>
      <c r="V20" s="123"/>
      <c r="W20" s="123"/>
      <c r="X20" s="123"/>
      <c r="Y20" s="123"/>
      <c r="Z20" s="123"/>
      <c r="AA20" s="123"/>
    </row>
    <row r="21" spans="3:27" ht="15" customHeight="1">
      <c r="C21" s="443"/>
      <c r="D21" s="467">
        <f>IF(C21="","",IF(D20="Search Manager","Team Lead","Team Member"))</f>
      </c>
      <c r="E21" s="443"/>
      <c r="F21" s="480"/>
      <c r="G21" s="480"/>
      <c r="H21" s="480"/>
      <c r="I21" s="480"/>
      <c r="T21" s="123"/>
      <c r="U21" s="123"/>
      <c r="V21" s="123"/>
      <c r="W21" s="123"/>
      <c r="X21" s="484"/>
      <c r="Y21" s="485"/>
      <c r="Z21" s="123"/>
      <c r="AA21" s="123"/>
    </row>
    <row r="22" spans="3:27" ht="15" customHeight="1">
      <c r="C22" s="443"/>
      <c r="D22" s="467"/>
      <c r="E22" s="443"/>
      <c r="F22" s="480"/>
      <c r="G22" s="480"/>
      <c r="H22" s="480"/>
      <c r="I22" s="480"/>
      <c r="T22" s="123"/>
      <c r="U22" s="123"/>
      <c r="V22" s="123"/>
      <c r="W22" s="123"/>
      <c r="X22" s="123"/>
      <c r="Y22" s="123"/>
      <c r="Z22" s="123"/>
      <c r="AA22" s="123"/>
    </row>
    <row r="23" spans="3:27" ht="15" customHeight="1">
      <c r="C23" s="443"/>
      <c r="D23" s="467"/>
      <c r="E23" s="443"/>
      <c r="F23" s="480"/>
      <c r="G23" s="480"/>
      <c r="H23" s="480"/>
      <c r="I23" s="480"/>
      <c r="T23" s="123"/>
      <c r="U23" s="123"/>
      <c r="V23" s="123"/>
      <c r="W23" s="123"/>
      <c r="X23" s="123"/>
      <c r="Y23" s="123"/>
      <c r="Z23" s="123"/>
      <c r="AA23" s="123"/>
    </row>
    <row r="24" spans="3:9" ht="15" customHeight="1">
      <c r="C24" s="443"/>
      <c r="D24" s="467"/>
      <c r="E24" s="443"/>
      <c r="F24" s="480"/>
      <c r="G24" s="480"/>
      <c r="H24" s="480"/>
      <c r="I24" s="480"/>
    </row>
    <row r="25" spans="3:9" ht="15" customHeight="1">
      <c r="C25" s="443"/>
      <c r="D25" s="467"/>
      <c r="E25" s="443"/>
      <c r="F25" s="480"/>
      <c r="G25" s="480"/>
      <c r="H25" s="480"/>
      <c r="I25" s="480"/>
    </row>
    <row r="26" spans="3:9" ht="15" customHeight="1">
      <c r="C26" s="443"/>
      <c r="D26" s="467"/>
      <c r="E26" s="443"/>
      <c r="F26" s="480"/>
      <c r="G26" s="480"/>
      <c r="H26" s="480"/>
      <c r="I26" s="480"/>
    </row>
    <row r="27" spans="3:9" ht="15" customHeight="1">
      <c r="C27" s="443"/>
      <c r="D27" s="467"/>
      <c r="E27" s="443"/>
      <c r="F27" s="480"/>
      <c r="G27" s="480"/>
      <c r="H27" s="480"/>
      <c r="I27" s="480"/>
    </row>
    <row r="28" spans="3:9" ht="15" customHeight="1">
      <c r="C28" s="466"/>
      <c r="D28" s="467"/>
      <c r="E28" s="466"/>
      <c r="F28" s="480"/>
      <c r="G28" s="480"/>
      <c r="H28" s="480"/>
      <c r="I28" s="480"/>
    </row>
    <row r="29" spans="3:9" ht="15" customHeight="1">
      <c r="C29" s="248"/>
      <c r="D29" s="248"/>
      <c r="E29" s="397"/>
      <c r="F29" s="248"/>
      <c r="G29" s="248"/>
      <c r="H29" s="248"/>
      <c r="I29" s="248"/>
    </row>
    <row r="30" spans="3:9" ht="15" customHeight="1">
      <c r="C30" s="248"/>
      <c r="D30" s="248"/>
      <c r="E30" s="397"/>
      <c r="F30" s="248"/>
      <c r="G30" s="248"/>
      <c r="H30" s="248"/>
      <c r="I30" s="248"/>
    </row>
    <row r="31" spans="3:9" ht="15" customHeight="1">
      <c r="C31" s="248"/>
      <c r="D31" s="248"/>
      <c r="E31" s="397"/>
      <c r="F31" s="248"/>
      <c r="G31" s="248"/>
      <c r="H31" s="248"/>
      <c r="I31" s="248"/>
    </row>
    <row r="32" spans="3:9" ht="15" customHeight="1">
      <c r="C32" s="248"/>
      <c r="D32" s="248"/>
      <c r="E32" s="397"/>
      <c r="F32" s="248"/>
      <c r="G32" s="248"/>
      <c r="H32" s="248"/>
      <c r="I32" s="248"/>
    </row>
    <row r="33" spans="3:10" ht="15" customHeight="1" thickBot="1">
      <c r="C33" s="252"/>
      <c r="D33" s="252"/>
      <c r="E33" s="398"/>
      <c r="F33" s="252"/>
      <c r="G33" s="252"/>
      <c r="H33" s="252"/>
      <c r="I33" s="248"/>
      <c r="J33" s="123"/>
    </row>
    <row r="34" spans="3:10" ht="15" customHeight="1" thickBot="1">
      <c r="C34" s="253"/>
      <c r="D34" s="253"/>
      <c r="E34" s="253"/>
      <c r="F34" s="253"/>
      <c r="G34" s="253"/>
      <c r="H34" s="254"/>
      <c r="I34" s="251" t="s">
        <v>256</v>
      </c>
      <c r="J34" s="123"/>
    </row>
    <row r="35" spans="3:10" ht="2.25" customHeight="1">
      <c r="C35" s="214"/>
      <c r="D35" s="214"/>
      <c r="E35" s="214"/>
      <c r="F35" s="214"/>
      <c r="G35" s="214"/>
      <c r="H35" s="214"/>
      <c r="I35" s="214"/>
      <c r="J35" s="124"/>
    </row>
    <row r="36" spans="3:10" ht="15" customHeight="1">
      <c r="C36" s="214"/>
      <c r="D36" s="214"/>
      <c r="E36" s="214"/>
      <c r="F36" s="214"/>
      <c r="G36" s="214"/>
      <c r="H36" s="214"/>
      <c r="I36" s="214"/>
      <c r="J36" s="124"/>
    </row>
    <row r="37" spans="3:10" ht="15" customHeight="1">
      <c r="C37" s="214"/>
      <c r="D37" s="214"/>
      <c r="E37" s="214"/>
      <c r="F37" s="214"/>
      <c r="G37" s="214"/>
      <c r="H37" s="214"/>
      <c r="I37" s="214"/>
      <c r="J37" s="124"/>
    </row>
    <row r="38" spans="3:10" ht="15" customHeight="1">
      <c r="C38" s="214"/>
      <c r="D38" s="214"/>
      <c r="E38" s="214"/>
      <c r="F38" s="214"/>
      <c r="G38" s="214"/>
      <c r="H38" s="214"/>
      <c r="I38" s="214"/>
      <c r="J38" s="124"/>
    </row>
    <row r="39" spans="3:10" ht="15" customHeight="1">
      <c r="C39" s="214"/>
      <c r="D39" s="214"/>
      <c r="E39" s="214"/>
      <c r="F39" s="214"/>
      <c r="G39" s="214"/>
      <c r="H39" s="214"/>
      <c r="I39" s="214"/>
      <c r="J39" s="124"/>
    </row>
    <row r="40" spans="3:10" ht="15" customHeight="1">
      <c r="C40" s="214"/>
      <c r="D40" s="214"/>
      <c r="E40" s="214"/>
      <c r="F40" s="214"/>
      <c r="G40" s="214"/>
      <c r="H40" s="214"/>
      <c r="I40" s="214"/>
      <c r="J40" s="124"/>
    </row>
    <row r="41" spans="3:10" ht="15" customHeight="1">
      <c r="C41" s="214"/>
      <c r="D41" s="214"/>
      <c r="E41" s="214"/>
      <c r="F41" s="214"/>
      <c r="G41" s="214"/>
      <c r="H41" s="214"/>
      <c r="I41" s="214"/>
      <c r="J41" s="124"/>
    </row>
    <row r="42" spans="3:10" ht="15" customHeight="1">
      <c r="C42" s="214"/>
      <c r="D42" s="214"/>
      <c r="E42" s="214"/>
      <c r="F42" s="214"/>
      <c r="G42" s="214"/>
      <c r="H42" s="214"/>
      <c r="I42" s="214"/>
      <c r="J42" s="124"/>
    </row>
    <row r="43" spans="3:10" ht="15" customHeight="1">
      <c r="C43" s="214"/>
      <c r="D43" s="214"/>
      <c r="E43" s="214"/>
      <c r="F43" s="214"/>
      <c r="G43" s="214"/>
      <c r="H43" s="214"/>
      <c r="I43" s="214"/>
      <c r="J43" s="124"/>
    </row>
    <row r="44" spans="3:10" ht="15" customHeight="1">
      <c r="C44" s="214"/>
      <c r="D44" s="214"/>
      <c r="E44" s="214"/>
      <c r="F44" s="214"/>
      <c r="G44" s="214"/>
      <c r="H44" s="214"/>
      <c r="I44" s="214"/>
      <c r="J44" s="124"/>
    </row>
    <row r="45" spans="3:10" ht="10.5" customHeight="1">
      <c r="C45" s="124"/>
      <c r="D45" s="124"/>
      <c r="E45" s="124"/>
      <c r="F45" s="124"/>
      <c r="G45" s="124"/>
      <c r="H45" s="124"/>
      <c r="I45" s="124"/>
      <c r="J45" s="124"/>
    </row>
    <row r="46" spans="3:10" ht="10.5" customHeight="1">
      <c r="C46" s="124"/>
      <c r="D46" s="124"/>
      <c r="E46" s="124"/>
      <c r="F46" s="124"/>
      <c r="G46" s="124"/>
      <c r="H46" s="124"/>
      <c r="I46" s="124"/>
      <c r="J46" s="124"/>
    </row>
    <row r="47" spans="3:10" ht="10.5" customHeight="1">
      <c r="C47" s="124"/>
      <c r="D47" s="124"/>
      <c r="E47" s="124"/>
      <c r="F47" s="124"/>
      <c r="G47" s="124"/>
      <c r="H47" s="124"/>
      <c r="I47" s="124"/>
      <c r="J47" s="124"/>
    </row>
    <row r="48" spans="3:10" ht="10.5" customHeight="1">
      <c r="C48" s="124"/>
      <c r="D48" s="124"/>
      <c r="E48" s="124"/>
      <c r="F48" s="124"/>
      <c r="G48" s="124"/>
      <c r="H48" s="124"/>
      <c r="I48" s="124"/>
      <c r="J48" s="124"/>
    </row>
    <row r="49" spans="3:10" ht="10.5" customHeight="1">
      <c r="C49" s="124"/>
      <c r="D49" s="124"/>
      <c r="E49" s="124"/>
      <c r="F49" s="124"/>
      <c r="G49" s="124"/>
      <c r="H49" s="124"/>
      <c r="I49" s="124"/>
      <c r="J49" s="124"/>
    </row>
    <row r="50" spans="3:10" ht="10.5" customHeight="1">
      <c r="C50" s="124"/>
      <c r="D50" s="124"/>
      <c r="E50" s="124"/>
      <c r="F50" s="124"/>
      <c r="G50" s="124"/>
      <c r="H50" s="124"/>
      <c r="I50" s="124"/>
      <c r="J50" s="124"/>
    </row>
    <row r="51" spans="3:10" ht="10.5" customHeight="1">
      <c r="C51" s="124"/>
      <c r="D51" s="124"/>
      <c r="E51" s="124"/>
      <c r="F51" s="124"/>
      <c r="G51" s="124"/>
      <c r="H51" s="124"/>
      <c r="I51" s="124"/>
      <c r="J51" s="124"/>
    </row>
    <row r="52" spans="3:10" ht="10.5" customHeight="1">
      <c r="C52" s="124"/>
      <c r="D52" s="124"/>
      <c r="E52" s="124"/>
      <c r="F52" s="124"/>
      <c r="G52" s="124"/>
      <c r="H52" s="124"/>
      <c r="I52" s="124"/>
      <c r="J52" s="124"/>
    </row>
    <row r="53" spans="3:10" ht="10.5" customHeight="1">
      <c r="C53" s="124"/>
      <c r="D53" s="124"/>
      <c r="E53" s="124"/>
      <c r="F53" s="124"/>
      <c r="G53" s="124"/>
      <c r="H53" s="124"/>
      <c r="I53" s="124"/>
      <c r="J53" s="124"/>
    </row>
    <row r="54" spans="3:10" ht="10.5" customHeight="1">
      <c r="C54" s="124"/>
      <c r="D54" s="124"/>
      <c r="E54" s="124"/>
      <c r="F54" s="124"/>
      <c r="G54" s="124"/>
      <c r="H54" s="124"/>
      <c r="I54" s="124"/>
      <c r="J54" s="124"/>
    </row>
    <row r="55" spans="3:10" ht="10.5" customHeight="1">
      <c r="C55" s="124"/>
      <c r="D55" s="124"/>
      <c r="E55" s="124"/>
      <c r="F55" s="124"/>
      <c r="G55" s="124"/>
      <c r="H55" s="124"/>
      <c r="I55" s="124"/>
      <c r="J55" s="124"/>
    </row>
    <row r="56" spans="3:10" ht="10.5" customHeight="1">
      <c r="C56" s="124"/>
      <c r="D56" s="124"/>
      <c r="E56" s="124"/>
      <c r="F56" s="124"/>
      <c r="G56" s="124"/>
      <c r="H56" s="124"/>
      <c r="I56" s="124"/>
      <c r="J56" s="124"/>
    </row>
    <row r="57" spans="3:10" ht="10.5" customHeight="1">
      <c r="C57" s="124"/>
      <c r="D57" s="124"/>
      <c r="E57" s="124"/>
      <c r="F57" s="124"/>
      <c r="G57" s="124"/>
      <c r="H57" s="124"/>
      <c r="I57" s="124"/>
      <c r="J57" s="124"/>
    </row>
    <row r="58" spans="3:10" ht="10.5" customHeight="1">
      <c r="C58" s="124"/>
      <c r="D58" s="124"/>
      <c r="E58" s="124"/>
      <c r="F58" s="124"/>
      <c r="G58" s="124"/>
      <c r="H58" s="124"/>
      <c r="I58" s="124"/>
      <c r="J58" s="124"/>
    </row>
    <row r="59" spans="3:10" ht="10.5" customHeight="1">
      <c r="C59" s="124"/>
      <c r="D59" s="124"/>
      <c r="E59" s="124"/>
      <c r="F59" s="124"/>
      <c r="G59" s="124"/>
      <c r="H59" s="124"/>
      <c r="I59" s="124"/>
      <c r="J59" s="124"/>
    </row>
    <row r="60" spans="3:10" ht="10.5" customHeight="1">
      <c r="C60" s="124"/>
      <c r="D60" s="124"/>
      <c r="E60" s="124"/>
      <c r="F60" s="124"/>
      <c r="G60" s="124"/>
      <c r="H60" s="124"/>
      <c r="I60" s="124"/>
      <c r="J60" s="124"/>
    </row>
    <row r="61" spans="3:10" ht="10.5" customHeight="1">
      <c r="C61" s="124"/>
      <c r="D61" s="124"/>
      <c r="E61" s="124"/>
      <c r="F61" s="124"/>
      <c r="G61" s="124"/>
      <c r="H61" s="124"/>
      <c r="I61" s="124"/>
      <c r="J61" s="124"/>
    </row>
    <row r="62" spans="3:10" ht="10.5" customHeight="1">
      <c r="C62" s="124"/>
      <c r="D62" s="124"/>
      <c r="E62" s="124"/>
      <c r="F62" s="124"/>
      <c r="G62" s="124"/>
      <c r="H62" s="124"/>
      <c r="I62" s="124"/>
      <c r="J62" s="124"/>
    </row>
    <row r="63" spans="3:10" ht="10.5" customHeight="1">
      <c r="C63" s="124"/>
      <c r="D63" s="124"/>
      <c r="E63" s="124"/>
      <c r="F63" s="124"/>
      <c r="G63" s="124"/>
      <c r="H63" s="124"/>
      <c r="I63" s="124"/>
      <c r="J63" s="124"/>
    </row>
    <row r="64" spans="3:10" ht="10.5" customHeight="1">
      <c r="C64" s="124"/>
      <c r="D64" s="124"/>
      <c r="E64" s="124"/>
      <c r="F64" s="124"/>
      <c r="G64" s="124"/>
      <c r="H64" s="124"/>
      <c r="I64" s="124"/>
      <c r="J64" s="124"/>
    </row>
    <row r="65" spans="3:10" ht="10.5" customHeight="1">
      <c r="C65" s="124"/>
      <c r="D65" s="124"/>
      <c r="E65" s="124"/>
      <c r="F65" s="124"/>
      <c r="G65" s="124"/>
      <c r="H65" s="124"/>
      <c r="I65" s="124"/>
      <c r="J65" s="124"/>
    </row>
    <row r="66" spans="3:10" ht="10.5" customHeight="1">
      <c r="C66" s="124"/>
      <c r="D66" s="124"/>
      <c r="E66" s="124"/>
      <c r="F66" s="124"/>
      <c r="G66" s="124"/>
      <c r="H66" s="124"/>
      <c r="I66" s="124"/>
      <c r="J66" s="124"/>
    </row>
    <row r="67" spans="3:10" ht="10.5" customHeight="1">
      <c r="C67" s="124"/>
      <c r="D67" s="124"/>
      <c r="E67" s="124"/>
      <c r="F67" s="124"/>
      <c r="G67" s="124"/>
      <c r="H67" s="124"/>
      <c r="I67" s="124"/>
      <c r="J67" s="124"/>
    </row>
  </sheetData>
  <sheetProtection/>
  <mergeCells count="3">
    <mergeCell ref="C2:D3"/>
    <mergeCell ref="C4:D4"/>
    <mergeCell ref="G4:H4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4.28125" style="580" customWidth="1"/>
    <col min="2" max="2" width="4.140625" style="580" customWidth="1"/>
    <col min="3" max="3" width="20.140625" style="580" customWidth="1"/>
    <col min="4" max="4" width="16.00390625" style="580" customWidth="1"/>
    <col min="5" max="6" width="9.140625" style="580" customWidth="1"/>
    <col min="7" max="7" width="6.7109375" style="580" customWidth="1"/>
    <col min="8" max="8" width="6.8515625" style="580" customWidth="1"/>
    <col min="9" max="16384" width="9.140625" style="580" customWidth="1"/>
  </cols>
  <sheetData>
    <row r="1" spans="1:8" ht="16.5" thickBot="1">
      <c r="A1" s="979"/>
      <c r="B1" s="979"/>
      <c r="C1" s="980" t="s">
        <v>547</v>
      </c>
      <c r="D1" s="980"/>
      <c r="E1" s="981" t="s">
        <v>548</v>
      </c>
      <c r="F1" s="981"/>
      <c r="G1" s="981"/>
      <c r="H1" s="981"/>
    </row>
    <row r="2" spans="1:8" ht="34.5" customHeight="1" thickBot="1">
      <c r="A2" s="982" t="s">
        <v>549</v>
      </c>
      <c r="B2" s="982"/>
      <c r="C2" s="983" t="s">
        <v>550</v>
      </c>
      <c r="D2" s="982"/>
      <c r="E2" s="984" t="s">
        <v>551</v>
      </c>
      <c r="F2" s="985"/>
      <c r="G2" s="985"/>
      <c r="H2" s="985"/>
    </row>
    <row r="3" spans="1:8" ht="18" customHeight="1">
      <c r="A3" s="986" t="s">
        <v>552</v>
      </c>
      <c r="B3" s="987"/>
      <c r="C3" s="987"/>
      <c r="D3" s="987"/>
      <c r="E3" s="987"/>
      <c r="F3" s="987"/>
      <c r="G3" s="987"/>
      <c r="H3" s="987"/>
    </row>
    <row r="4" spans="1:8" ht="23.25" customHeight="1">
      <c r="A4" s="988" t="s">
        <v>553</v>
      </c>
      <c r="B4" s="989"/>
      <c r="C4" s="989" t="s">
        <v>554</v>
      </c>
      <c r="D4" s="989"/>
      <c r="E4" s="989" t="s">
        <v>555</v>
      </c>
      <c r="F4" s="989"/>
      <c r="G4" s="990" t="s">
        <v>556</v>
      </c>
      <c r="H4" s="991"/>
    </row>
    <row r="5" spans="1:8" ht="14.25" customHeight="1">
      <c r="A5" s="992"/>
      <c r="B5" s="993"/>
      <c r="C5" s="993"/>
      <c r="D5" s="993"/>
      <c r="E5" s="993"/>
      <c r="F5" s="993"/>
      <c r="G5" s="993"/>
      <c r="H5" s="994"/>
    </row>
    <row r="6" spans="1:8" ht="14.25" customHeight="1">
      <c r="A6" s="992"/>
      <c r="B6" s="993"/>
      <c r="C6" s="993"/>
      <c r="D6" s="993"/>
      <c r="E6" s="993"/>
      <c r="F6" s="993"/>
      <c r="G6" s="993"/>
      <c r="H6" s="994"/>
    </row>
    <row r="7" spans="1:8" ht="14.25" customHeight="1">
      <c r="A7" s="992"/>
      <c r="B7" s="993"/>
      <c r="C7" s="993"/>
      <c r="D7" s="993"/>
      <c r="E7" s="993"/>
      <c r="F7" s="993"/>
      <c r="G7" s="993"/>
      <c r="H7" s="994"/>
    </row>
    <row r="8" spans="1:8" ht="14.25" customHeight="1">
      <c r="A8" s="992"/>
      <c r="B8" s="993"/>
      <c r="C8" s="993"/>
      <c r="D8" s="993"/>
      <c r="E8" s="993"/>
      <c r="F8" s="993"/>
      <c r="G8" s="993"/>
      <c r="H8" s="994"/>
    </row>
    <row r="9" spans="1:8" ht="14.25" customHeight="1" thickBot="1">
      <c r="A9" s="995"/>
      <c r="B9" s="996"/>
      <c r="C9" s="996"/>
      <c r="D9" s="996"/>
      <c r="E9" s="996"/>
      <c r="F9" s="996"/>
      <c r="G9" s="996"/>
      <c r="H9" s="997"/>
    </row>
    <row r="10" spans="1:8" ht="18" customHeight="1">
      <c r="A10" s="998" t="s">
        <v>557</v>
      </c>
      <c r="B10" s="999"/>
      <c r="C10" s="999"/>
      <c r="D10" s="999"/>
      <c r="E10" s="999"/>
      <c r="F10" s="999"/>
      <c r="G10" s="999"/>
      <c r="H10" s="1000"/>
    </row>
    <row r="11" spans="1:8" ht="34.5" customHeight="1">
      <c r="A11" s="988" t="s">
        <v>558</v>
      </c>
      <c r="B11" s="989"/>
      <c r="C11" s="989" t="s">
        <v>559</v>
      </c>
      <c r="D11" s="989"/>
      <c r="E11" s="989" t="s">
        <v>555</v>
      </c>
      <c r="F11" s="989"/>
      <c r="G11" s="990" t="s">
        <v>560</v>
      </c>
      <c r="H11" s="991"/>
    </row>
    <row r="12" spans="1:8" ht="14.25" customHeight="1">
      <c r="A12" s="992"/>
      <c r="B12" s="993"/>
      <c r="C12" s="993"/>
      <c r="D12" s="993"/>
      <c r="E12" s="993"/>
      <c r="F12" s="993"/>
      <c r="G12" s="993"/>
      <c r="H12" s="994"/>
    </row>
    <row r="13" spans="1:8" ht="14.25" customHeight="1">
      <c r="A13" s="992"/>
      <c r="B13" s="993"/>
      <c r="C13" s="993"/>
      <c r="D13" s="993"/>
      <c r="E13" s="993"/>
      <c r="F13" s="993"/>
      <c r="G13" s="993"/>
      <c r="H13" s="994"/>
    </row>
    <row r="14" spans="1:8" ht="14.25" customHeight="1">
      <c r="A14" s="992"/>
      <c r="B14" s="993"/>
      <c r="C14" s="993"/>
      <c r="D14" s="993"/>
      <c r="E14" s="993"/>
      <c r="F14" s="993"/>
      <c r="G14" s="993"/>
      <c r="H14" s="994"/>
    </row>
    <row r="15" spans="1:8" ht="14.25" customHeight="1">
      <c r="A15" s="992"/>
      <c r="B15" s="993"/>
      <c r="C15" s="993"/>
      <c r="D15" s="993"/>
      <c r="E15" s="993"/>
      <c r="F15" s="993"/>
      <c r="G15" s="993"/>
      <c r="H15" s="994"/>
    </row>
    <row r="16" spans="1:8" ht="14.25" customHeight="1">
      <c r="A16" s="992"/>
      <c r="B16" s="993"/>
      <c r="C16" s="993"/>
      <c r="D16" s="993"/>
      <c r="E16" s="993"/>
      <c r="F16" s="993"/>
      <c r="G16" s="993"/>
      <c r="H16" s="994"/>
    </row>
    <row r="17" spans="1:8" ht="14.25" customHeight="1" thickBot="1">
      <c r="A17" s="995"/>
      <c r="B17" s="996"/>
      <c r="C17" s="996"/>
      <c r="D17" s="996"/>
      <c r="E17" s="996"/>
      <c r="F17" s="996"/>
      <c r="G17" s="996"/>
      <c r="H17" s="997"/>
    </row>
    <row r="18" spans="1:8" ht="18" customHeight="1">
      <c r="A18" s="1001" t="s">
        <v>561</v>
      </c>
      <c r="B18" s="999"/>
      <c r="C18" s="999"/>
      <c r="D18" s="999"/>
      <c r="E18" s="999"/>
      <c r="F18" s="999"/>
      <c r="G18" s="999"/>
      <c r="H18" s="1000"/>
    </row>
    <row r="19" spans="1:8" ht="12" customHeight="1">
      <c r="A19" s="581" t="s">
        <v>562</v>
      </c>
      <c r="B19" s="993" t="s">
        <v>559</v>
      </c>
      <c r="C19" s="993"/>
      <c r="D19" s="582" t="s">
        <v>555</v>
      </c>
      <c r="E19" s="993" t="s">
        <v>563</v>
      </c>
      <c r="F19" s="993"/>
      <c r="G19" s="1002" t="s">
        <v>564</v>
      </c>
      <c r="H19" s="1003" t="s">
        <v>565</v>
      </c>
    </row>
    <row r="20" spans="1:8" ht="12" customHeight="1">
      <c r="A20" s="583"/>
      <c r="B20" s="993"/>
      <c r="C20" s="993"/>
      <c r="D20" s="584"/>
      <c r="E20" s="582" t="s">
        <v>566</v>
      </c>
      <c r="F20" s="582" t="s">
        <v>567</v>
      </c>
      <c r="G20" s="993"/>
      <c r="H20" s="994"/>
    </row>
    <row r="21" spans="1:8" ht="14.25" customHeight="1">
      <c r="A21" s="583"/>
      <c r="B21" s="993"/>
      <c r="C21" s="993"/>
      <c r="D21" s="584"/>
      <c r="E21" s="584"/>
      <c r="F21" s="584"/>
      <c r="G21" s="584"/>
      <c r="H21" s="585"/>
    </row>
    <row r="22" spans="1:8" ht="14.25" customHeight="1">
      <c r="A22" s="583"/>
      <c r="B22" s="993"/>
      <c r="C22" s="993"/>
      <c r="D22" s="584"/>
      <c r="E22" s="584"/>
      <c r="F22" s="584"/>
      <c r="G22" s="584"/>
      <c r="H22" s="585"/>
    </row>
    <row r="23" spans="1:8" ht="14.25" customHeight="1">
      <c r="A23" s="583"/>
      <c r="B23" s="993"/>
      <c r="C23" s="993"/>
      <c r="D23" s="584"/>
      <c r="E23" s="584"/>
      <c r="F23" s="584"/>
      <c r="G23" s="584"/>
      <c r="H23" s="585"/>
    </row>
    <row r="24" spans="1:8" ht="14.25" customHeight="1">
      <c r="A24" s="583"/>
      <c r="B24" s="993"/>
      <c r="C24" s="993"/>
      <c r="D24" s="584"/>
      <c r="E24" s="584"/>
      <c r="F24" s="584"/>
      <c r="G24" s="584"/>
      <c r="H24" s="585"/>
    </row>
    <row r="25" spans="1:8" ht="14.25" customHeight="1" thickBot="1">
      <c r="A25" s="586"/>
      <c r="B25" s="996"/>
      <c r="C25" s="996"/>
      <c r="D25" s="587"/>
      <c r="E25" s="587"/>
      <c r="F25" s="587"/>
      <c r="G25" s="587"/>
      <c r="H25" s="588"/>
    </row>
    <row r="26" spans="1:8" ht="191.25" customHeight="1" thickBot="1">
      <c r="A26" s="1007" t="s">
        <v>568</v>
      </c>
      <c r="B26" s="1008"/>
      <c r="C26" s="1008"/>
      <c r="D26" s="1008"/>
      <c r="E26" s="1008"/>
      <c r="F26" s="1008"/>
      <c r="G26" s="1008"/>
      <c r="H26" s="1009"/>
    </row>
    <row r="27" spans="1:8" ht="22.5" customHeight="1" thickBot="1">
      <c r="A27" s="1004" t="s">
        <v>569</v>
      </c>
      <c r="B27" s="1005"/>
      <c r="C27" s="1006"/>
      <c r="D27" s="1007" t="s">
        <v>570</v>
      </c>
      <c r="E27" s="1008"/>
      <c r="F27" s="1008"/>
      <c r="G27" s="1008"/>
      <c r="H27" s="1009"/>
    </row>
    <row r="28" spans="1:8" ht="22.5" customHeight="1" thickBot="1">
      <c r="A28" s="1010" t="s">
        <v>547</v>
      </c>
      <c r="B28" s="1011"/>
      <c r="C28" s="1012" t="s">
        <v>571</v>
      </c>
      <c r="D28" s="1012"/>
      <c r="E28" s="1012"/>
      <c r="F28" s="1012"/>
      <c r="G28" s="1012"/>
      <c r="H28" s="1013"/>
    </row>
  </sheetData>
  <sheetProtection/>
  <mergeCells count="76">
    <mergeCell ref="A27:C27"/>
    <mergeCell ref="D27:H27"/>
    <mergeCell ref="A28:B28"/>
    <mergeCell ref="C28:H28"/>
    <mergeCell ref="B21:C21"/>
    <mergeCell ref="B22:C22"/>
    <mergeCell ref="B23:C23"/>
    <mergeCell ref="B24:C24"/>
    <mergeCell ref="B25:C25"/>
    <mergeCell ref="A26:H26"/>
    <mergeCell ref="A17:B17"/>
    <mergeCell ref="C17:D17"/>
    <mergeCell ref="E17:F17"/>
    <mergeCell ref="G17:H17"/>
    <mergeCell ref="A18:H18"/>
    <mergeCell ref="B19:C19"/>
    <mergeCell ref="E19:F19"/>
    <mergeCell ref="G19:G20"/>
    <mergeCell ref="H19:H20"/>
    <mergeCell ref="B20:C20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0:H10"/>
    <mergeCell ref="A11:B11"/>
    <mergeCell ref="C11:D11"/>
    <mergeCell ref="E11:F11"/>
    <mergeCell ref="G11:H11"/>
    <mergeCell ref="A12:B12"/>
    <mergeCell ref="C12:D12"/>
    <mergeCell ref="E12:F12"/>
    <mergeCell ref="G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1:B1"/>
    <mergeCell ref="C1:D1"/>
    <mergeCell ref="E1:H1"/>
    <mergeCell ref="A2:B2"/>
    <mergeCell ref="C2:D2"/>
    <mergeCell ref="E2:H2"/>
  </mergeCells>
  <printOptions horizontalCentered="1"/>
  <pageMargins left="0.5" right="0.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17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0.42578125" style="0" customWidth="1"/>
    <col min="2" max="2" width="5.421875" style="0" customWidth="1"/>
    <col min="3" max="3" width="12.8515625" style="0" customWidth="1"/>
    <col min="4" max="4" width="1.7109375" style="0" customWidth="1"/>
    <col min="5" max="5" width="12.8515625" style="0" customWidth="1"/>
    <col min="6" max="6" width="1.7109375" style="0" customWidth="1"/>
    <col min="7" max="7" width="12.8515625" style="0" customWidth="1"/>
    <col min="8" max="8" width="1.7109375" style="0" customWidth="1"/>
    <col min="9" max="9" width="12.851562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2.8515625" style="0" customWidth="1"/>
    <col min="14" max="14" width="1.7109375" style="0" customWidth="1"/>
    <col min="15" max="15" width="12.8515625" style="0" customWidth="1"/>
    <col min="16" max="16" width="1.7109375" style="0" customWidth="1"/>
    <col min="17" max="17" width="12.8515625" style="0" customWidth="1"/>
    <col min="18" max="18" width="0.42578125" style="0" customWidth="1"/>
    <col min="19" max="19" width="14.00390625" style="0" customWidth="1"/>
  </cols>
  <sheetData>
    <row r="1" spans="1:37" ht="2.25" customHeight="1" thickBo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1:37" ht="10.5" customHeight="1">
      <c r="A2" s="123"/>
      <c r="B2" s="134"/>
      <c r="C2" s="135"/>
      <c r="D2" s="135"/>
      <c r="E2" s="135"/>
      <c r="F2" s="180"/>
      <c r="G2" s="181" t="s">
        <v>138</v>
      </c>
      <c r="H2" s="135"/>
      <c r="I2" s="135"/>
      <c r="J2" s="180"/>
      <c r="K2" s="181" t="s">
        <v>240</v>
      </c>
      <c r="L2" s="135"/>
      <c r="M2" s="180"/>
      <c r="N2" s="191" t="s">
        <v>241</v>
      </c>
      <c r="O2" s="135"/>
      <c r="P2" s="135"/>
      <c r="Q2" s="130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ht="18" customHeight="1">
      <c r="A3" s="123"/>
      <c r="B3" s="196" t="e">
        <f>#REF!</f>
        <v>#REF!</v>
      </c>
      <c r="C3" s="175" t="s">
        <v>329</v>
      </c>
      <c r="D3" s="176"/>
      <c r="E3" s="176"/>
      <c r="F3" s="177"/>
      <c r="G3" s="405"/>
      <c r="H3" s="176"/>
      <c r="I3" s="176"/>
      <c r="J3" s="127"/>
      <c r="K3" s="396"/>
      <c r="L3" s="178"/>
      <c r="M3" s="178"/>
      <c r="N3" s="1018"/>
      <c r="O3" s="1018"/>
      <c r="P3" s="1018"/>
      <c r="Q3" s="1019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  <c r="AC3" s="139"/>
      <c r="AD3" s="139"/>
      <c r="AE3" s="139"/>
      <c r="AF3" s="139"/>
      <c r="AG3" s="139"/>
      <c r="AH3" s="139"/>
      <c r="AI3" s="139"/>
      <c r="AJ3" s="139"/>
      <c r="AK3" s="139"/>
    </row>
    <row r="4" spans="1:37" ht="30" customHeight="1" thickBot="1">
      <c r="A4" s="123"/>
      <c r="B4" s="146"/>
      <c r="C4" s="145" t="s">
        <v>242</v>
      </c>
      <c r="D4" s="147"/>
      <c r="E4" s="147"/>
      <c r="F4" s="197"/>
      <c r="G4" s="404"/>
      <c r="H4" s="147"/>
      <c r="I4" s="147"/>
      <c r="J4" s="147"/>
      <c r="K4" s="182" t="s">
        <v>243</v>
      </c>
      <c r="L4" s="183"/>
      <c r="M4" s="183"/>
      <c r="N4" s="197"/>
      <c r="O4" s="404"/>
      <c r="P4" s="147"/>
      <c r="Q4" s="279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9"/>
      <c r="AC4" s="139"/>
      <c r="AD4" s="139"/>
      <c r="AE4" s="139"/>
      <c r="AF4" s="139"/>
      <c r="AG4" s="139"/>
      <c r="AH4" s="139"/>
      <c r="AI4" s="139"/>
      <c r="AJ4" s="139"/>
      <c r="AK4" s="139"/>
    </row>
    <row r="5" spans="1:37" ht="7.5" customHeight="1">
      <c r="A5" s="123"/>
      <c r="B5" s="12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98"/>
      <c r="O5" s="148"/>
      <c r="P5" s="148"/>
      <c r="Q5" s="14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9"/>
      <c r="AD5" s="139"/>
      <c r="AE5" s="139"/>
      <c r="AF5" s="139"/>
      <c r="AG5" s="139"/>
      <c r="AH5" s="139"/>
      <c r="AI5" s="139"/>
      <c r="AJ5" s="139"/>
      <c r="AK5" s="139"/>
    </row>
    <row r="6" spans="1:37" ht="30" customHeight="1">
      <c r="A6" s="123"/>
      <c r="B6" s="161" t="s">
        <v>330</v>
      </c>
      <c r="C6" s="162"/>
      <c r="D6" s="163"/>
      <c r="E6" s="152"/>
      <c r="F6" s="244"/>
      <c r="G6" s="410"/>
      <c r="H6" s="153"/>
      <c r="I6" s="154"/>
      <c r="J6" s="151"/>
      <c r="K6" s="151"/>
      <c r="L6" s="149" t="s">
        <v>331</v>
      </c>
      <c r="M6" s="151"/>
      <c r="N6" s="151"/>
      <c r="O6" s="151"/>
      <c r="P6" s="151"/>
      <c r="Q6" s="150"/>
      <c r="R6" s="143"/>
      <c r="S6" s="138"/>
      <c r="T6" s="138"/>
      <c r="U6" s="138"/>
      <c r="V6" s="138"/>
      <c r="W6" s="138"/>
      <c r="X6" s="138"/>
      <c r="Y6" s="138"/>
      <c r="Z6" s="138"/>
      <c r="AA6" s="138"/>
      <c r="AB6" s="139"/>
      <c r="AC6" s="139"/>
      <c r="AD6" s="139"/>
      <c r="AE6" s="139"/>
      <c r="AF6" s="139"/>
      <c r="AG6" s="139"/>
      <c r="AH6" s="139"/>
      <c r="AI6" s="139"/>
      <c r="AJ6" s="139"/>
      <c r="AK6" s="139"/>
    </row>
    <row r="7" spans="1:37" ht="15" customHeight="1">
      <c r="A7" s="123"/>
      <c r="B7" s="161" t="s">
        <v>332</v>
      </c>
      <c r="C7" s="411"/>
      <c r="D7" s="1020"/>
      <c r="E7" s="1020"/>
      <c r="F7" s="188" t="s">
        <v>333</v>
      </c>
      <c r="G7" s="412"/>
      <c r="H7" s="1020"/>
      <c r="I7" s="1021"/>
      <c r="J7" s="158"/>
      <c r="K7" s="429" t="s">
        <v>334</v>
      </c>
      <c r="L7" s="430"/>
      <c r="M7" s="429" t="s">
        <v>335</v>
      </c>
      <c r="N7" s="155"/>
      <c r="O7" s="151"/>
      <c r="P7" s="151"/>
      <c r="Q7" s="344" t="s">
        <v>336</v>
      </c>
      <c r="R7" s="142"/>
      <c r="S7" s="138"/>
      <c r="T7" s="138"/>
      <c r="U7" s="138"/>
      <c r="V7" s="138"/>
      <c r="W7" s="138"/>
      <c r="X7" s="138"/>
      <c r="Y7" s="138"/>
      <c r="Z7" s="138"/>
      <c r="AA7" s="138"/>
      <c r="AB7" s="139"/>
      <c r="AC7" s="139"/>
      <c r="AD7" s="139"/>
      <c r="AE7" s="139"/>
      <c r="AF7" s="139"/>
      <c r="AG7" s="139"/>
      <c r="AH7" s="139"/>
      <c r="AI7" s="139"/>
      <c r="AJ7" s="139"/>
      <c r="AK7" s="139"/>
    </row>
    <row r="8" spans="1:37" ht="18" customHeight="1">
      <c r="A8" s="123"/>
      <c r="B8" s="1014"/>
      <c r="C8" s="1015"/>
      <c r="D8" s="1015"/>
      <c r="E8" s="1015"/>
      <c r="F8" s="1016"/>
      <c r="G8" s="1015"/>
      <c r="H8" s="1015"/>
      <c r="I8" s="1017"/>
      <c r="J8" s="158"/>
      <c r="K8" s="406"/>
      <c r="L8" s="431"/>
      <c r="M8" s="406"/>
      <c r="N8" s="155"/>
      <c r="O8" s="151"/>
      <c r="P8" s="151"/>
      <c r="Q8" s="164"/>
      <c r="R8" s="142"/>
      <c r="S8" s="138"/>
      <c r="T8" s="138"/>
      <c r="U8" s="138"/>
      <c r="V8" s="138"/>
      <c r="W8" s="138"/>
      <c r="X8" s="138"/>
      <c r="Y8" s="138"/>
      <c r="Z8" s="138"/>
      <c r="AA8" s="138"/>
      <c r="AB8" s="139"/>
      <c r="AC8" s="139"/>
      <c r="AD8" s="139"/>
      <c r="AE8" s="139"/>
      <c r="AF8" s="139"/>
      <c r="AG8" s="139"/>
      <c r="AH8" s="139"/>
      <c r="AI8" s="139"/>
      <c r="AJ8" s="139"/>
      <c r="AK8" s="139"/>
    </row>
    <row r="9" spans="1:37" ht="7.5" customHeight="1">
      <c r="A9" s="123"/>
      <c r="B9" s="156"/>
      <c r="C9" s="157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8"/>
      <c r="R9" s="142"/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39"/>
      <c r="AD9" s="139"/>
      <c r="AE9" s="139"/>
      <c r="AF9" s="139"/>
      <c r="AG9" s="139"/>
      <c r="AH9" s="139"/>
      <c r="AI9" s="139"/>
      <c r="AJ9" s="139"/>
      <c r="AK9" s="139"/>
    </row>
    <row r="10" spans="1:37" ht="10.5" customHeight="1">
      <c r="A10" s="123"/>
      <c r="B10" s="165"/>
      <c r="C10" s="166" t="s">
        <v>337</v>
      </c>
      <c r="D10" s="167"/>
      <c r="E10" s="167"/>
      <c r="F10" s="167"/>
      <c r="G10" s="167"/>
      <c r="H10" s="167"/>
      <c r="I10" s="167"/>
      <c r="J10" s="167"/>
      <c r="K10" s="168"/>
      <c r="L10" s="168"/>
      <c r="M10" s="169" t="s">
        <v>338</v>
      </c>
      <c r="N10" s="167"/>
      <c r="O10" s="169" t="s">
        <v>339</v>
      </c>
      <c r="P10" s="167"/>
      <c r="Q10" s="169" t="s">
        <v>340</v>
      </c>
      <c r="R10" s="170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</row>
    <row r="11" spans="1:37" ht="18" customHeight="1">
      <c r="A11" s="123"/>
      <c r="B11" s="165"/>
      <c r="C11" s="166"/>
      <c r="D11" s="167"/>
      <c r="E11" s="167"/>
      <c r="F11" s="167"/>
      <c r="G11" s="167"/>
      <c r="H11" s="167"/>
      <c r="I11" s="167"/>
      <c r="J11" s="167"/>
      <c r="K11" s="168"/>
      <c r="L11" s="168"/>
      <c r="M11" s="171"/>
      <c r="N11" s="167"/>
      <c r="O11" s="171"/>
      <c r="P11" s="167"/>
      <c r="Q11" s="171"/>
      <c r="R11" s="170"/>
      <c r="S11" s="138"/>
      <c r="T11" s="138"/>
      <c r="U11" s="138"/>
      <c r="V11" s="138"/>
      <c r="W11" s="123"/>
      <c r="X11" s="199"/>
      <c r="Y11" s="138"/>
      <c r="Z11" s="138"/>
      <c r="AA11" s="138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</row>
    <row r="12" spans="1:37" ht="7.5" customHeight="1">
      <c r="A12" s="123"/>
      <c r="B12" s="165"/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72"/>
      <c r="P12" s="167"/>
      <c r="Q12" s="168"/>
      <c r="R12" s="170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</row>
    <row r="13" spans="1:37" ht="10.5" customHeight="1">
      <c r="A13" s="123"/>
      <c r="B13" s="167"/>
      <c r="C13" s="166" t="s">
        <v>341</v>
      </c>
      <c r="D13" s="167"/>
      <c r="E13" s="432" t="s">
        <v>251</v>
      </c>
      <c r="F13" s="422"/>
      <c r="G13" s="422"/>
      <c r="H13" s="422"/>
      <c r="I13" s="422"/>
      <c r="J13" s="422"/>
      <c r="K13" s="432" t="s">
        <v>342</v>
      </c>
      <c r="L13" s="422"/>
      <c r="M13" s="360"/>
      <c r="N13" s="422"/>
      <c r="O13" s="432" t="s">
        <v>343</v>
      </c>
      <c r="P13" s="422"/>
      <c r="Q13" s="433" t="s">
        <v>344</v>
      </c>
      <c r="R13" s="170"/>
      <c r="S13" s="138"/>
      <c r="T13" s="138"/>
      <c r="U13" s="138"/>
      <c r="V13" s="138"/>
      <c r="W13" s="138"/>
      <c r="X13" s="138"/>
      <c r="Y13" s="138"/>
      <c r="Z13" s="138"/>
      <c r="AA13" s="138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</row>
    <row r="14" spans="1:37" ht="18" customHeight="1">
      <c r="A14" s="123"/>
      <c r="B14" s="167"/>
      <c r="C14" s="167"/>
      <c r="D14" s="167"/>
      <c r="E14" s="406"/>
      <c r="F14" s="422"/>
      <c r="G14" s="422"/>
      <c r="H14" s="422"/>
      <c r="I14" s="422"/>
      <c r="J14" s="422"/>
      <c r="K14" s="406"/>
      <c r="L14" s="422"/>
      <c r="M14" s="360"/>
      <c r="N14" s="422"/>
      <c r="O14" s="407"/>
      <c r="P14" s="422"/>
      <c r="Q14" s="434"/>
      <c r="R14" s="170"/>
      <c r="S14" s="138"/>
      <c r="T14" s="123"/>
      <c r="U14" s="123"/>
      <c r="V14" s="138"/>
      <c r="W14" s="138"/>
      <c r="X14" s="138"/>
      <c r="Y14" s="138"/>
      <c r="Z14" s="138"/>
      <c r="AA14" s="138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</row>
    <row r="15" spans="1:37" ht="7.5" customHeight="1" thickBot="1">
      <c r="A15" s="123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72"/>
      <c r="P15" s="167"/>
      <c r="Q15" s="168"/>
      <c r="R15" s="170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</row>
    <row r="16" spans="1:37" ht="10.5" customHeight="1" thickTop="1">
      <c r="A16" s="123"/>
      <c r="B16" s="167"/>
      <c r="C16" s="168"/>
      <c r="D16" s="167"/>
      <c r="E16" s="168"/>
      <c r="F16" s="167"/>
      <c r="G16" s="173" t="s">
        <v>345</v>
      </c>
      <c r="H16" s="167"/>
      <c r="I16" s="173" t="s">
        <v>346</v>
      </c>
      <c r="J16" s="167"/>
      <c r="K16" s="435" t="s">
        <v>347</v>
      </c>
      <c r="L16" s="167"/>
      <c r="M16" s="167"/>
      <c r="N16" s="167"/>
      <c r="O16" s="168"/>
      <c r="P16" s="167"/>
      <c r="Q16" s="168"/>
      <c r="R16" s="170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</row>
    <row r="17" spans="1:37" ht="18" customHeight="1">
      <c r="A17" s="123"/>
      <c r="B17" s="167"/>
      <c r="C17" s="168"/>
      <c r="D17" s="167"/>
      <c r="E17" s="168"/>
      <c r="F17" s="167"/>
      <c r="G17" s="174"/>
      <c r="H17" s="167"/>
      <c r="I17" s="174"/>
      <c r="J17" s="167"/>
      <c r="K17" s="436"/>
      <c r="L17" s="167"/>
      <c r="M17" s="167"/>
      <c r="N17" s="167"/>
      <c r="O17" s="168"/>
      <c r="P17" s="167"/>
      <c r="Q17" s="168"/>
      <c r="R17" s="170"/>
      <c r="S17" s="138"/>
      <c r="T17" s="138"/>
      <c r="U17" s="138"/>
      <c r="V17" s="138"/>
      <c r="W17" s="138"/>
      <c r="X17" s="138"/>
      <c r="Y17" s="138"/>
      <c r="Z17" s="138"/>
      <c r="AA17" s="138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</row>
    <row r="18" spans="1:37" ht="7.5" customHeight="1" thickBot="1">
      <c r="A18" s="123"/>
      <c r="B18" s="167"/>
      <c r="C18" s="167"/>
      <c r="D18" s="167"/>
      <c r="E18" s="167"/>
      <c r="F18" s="167"/>
      <c r="G18" s="167"/>
      <c r="H18" s="167"/>
      <c r="I18" s="167"/>
      <c r="J18" s="167"/>
      <c r="K18" s="425"/>
      <c r="L18" s="167"/>
      <c r="M18" s="167"/>
      <c r="N18" s="167"/>
      <c r="O18" s="167"/>
      <c r="P18" s="167"/>
      <c r="Q18" s="167"/>
      <c r="R18" s="170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</row>
    <row r="19" spans="1:37" ht="10.5" customHeight="1" thickTop="1">
      <c r="A19" s="123"/>
      <c r="B19" s="167"/>
      <c r="C19" s="421" t="s">
        <v>348</v>
      </c>
      <c r="D19" s="422"/>
      <c r="E19" s="421" t="s">
        <v>348</v>
      </c>
      <c r="F19" s="167"/>
      <c r="G19" s="192" t="s">
        <v>348</v>
      </c>
      <c r="H19" s="168"/>
      <c r="I19" s="192" t="s">
        <v>348</v>
      </c>
      <c r="J19" s="168"/>
      <c r="K19" s="424" t="s">
        <v>349</v>
      </c>
      <c r="L19" s="168"/>
      <c r="M19" s="168"/>
      <c r="N19" s="168"/>
      <c r="O19" s="168"/>
      <c r="P19" s="168"/>
      <c r="Q19" s="168"/>
      <c r="R19" s="170"/>
      <c r="S19" s="140"/>
      <c r="T19" s="140"/>
      <c r="U19" s="140"/>
      <c r="V19" s="140"/>
      <c r="W19" s="140"/>
      <c r="X19" s="140"/>
      <c r="Y19" s="140"/>
      <c r="Z19" s="140"/>
      <c r="AA19" s="140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</row>
    <row r="20" spans="1:37" ht="18" customHeight="1">
      <c r="A20" s="123"/>
      <c r="B20" s="167"/>
      <c r="C20" s="408">
        <f>'211-SignIn'!B9</f>
        <v>0</v>
      </c>
      <c r="D20" s="423"/>
      <c r="E20" s="408">
        <f>'211-SignIn'!B15</f>
        <v>0</v>
      </c>
      <c r="F20" s="167"/>
      <c r="G20" s="200"/>
      <c r="H20" s="168"/>
      <c r="I20" s="200"/>
      <c r="J20" s="168"/>
      <c r="K20" s="436"/>
      <c r="L20" s="168"/>
      <c r="M20" s="168"/>
      <c r="N20" s="168"/>
      <c r="O20" s="186"/>
      <c r="P20" s="133"/>
      <c r="Q20" s="133"/>
      <c r="R20" s="189"/>
      <c r="S20" s="190"/>
      <c r="T20" s="167"/>
      <c r="U20" s="140"/>
      <c r="V20" s="140"/>
      <c r="W20" s="140"/>
      <c r="X20" s="140"/>
      <c r="Y20" s="140"/>
      <c r="Z20" s="140"/>
      <c r="AA20" s="140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</row>
    <row r="21" spans="1:37" ht="7.5" customHeight="1">
      <c r="A21" s="123"/>
      <c r="B21" s="167"/>
      <c r="C21" s="194"/>
      <c r="D21" s="167"/>
      <c r="E21" s="194"/>
      <c r="F21" s="167"/>
      <c r="G21" s="194"/>
      <c r="H21" s="167"/>
      <c r="I21" s="194"/>
      <c r="J21" s="167"/>
      <c r="K21" s="425"/>
      <c r="L21" s="167"/>
      <c r="M21" s="167"/>
      <c r="N21" s="167"/>
      <c r="O21" s="185"/>
      <c r="P21" s="123"/>
      <c r="Q21" s="123"/>
      <c r="R21" s="123"/>
      <c r="S21" s="123"/>
      <c r="T21" s="138"/>
      <c r="U21" s="138"/>
      <c r="V21" s="138"/>
      <c r="W21" s="138"/>
      <c r="X21" s="138"/>
      <c r="Y21" s="138"/>
      <c r="Z21" s="138"/>
      <c r="AA21" s="138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</row>
    <row r="22" spans="1:37" ht="10.5" customHeight="1">
      <c r="A22" s="123"/>
      <c r="B22" s="167"/>
      <c r="C22" s="424" t="s">
        <v>1</v>
      </c>
      <c r="D22" s="422"/>
      <c r="E22" s="424" t="s">
        <v>1</v>
      </c>
      <c r="F22" s="167"/>
      <c r="G22" s="193" t="s">
        <v>1</v>
      </c>
      <c r="H22" s="167"/>
      <c r="I22" s="193" t="s">
        <v>1</v>
      </c>
      <c r="J22" s="167"/>
      <c r="K22" s="424" t="s">
        <v>350</v>
      </c>
      <c r="L22" s="167"/>
      <c r="M22" s="167"/>
      <c r="N22" s="167"/>
      <c r="O22" s="123"/>
      <c r="P22" s="123"/>
      <c r="Q22" s="123"/>
      <c r="R22" s="123"/>
      <c r="S22" s="167"/>
      <c r="T22" s="138"/>
      <c r="U22" s="138"/>
      <c r="V22" s="138"/>
      <c r="W22" s="138"/>
      <c r="X22" s="138"/>
      <c r="Y22" s="138"/>
      <c r="Z22" s="138"/>
      <c r="AA22" s="138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</row>
    <row r="23" spans="1:37" ht="18" customHeight="1">
      <c r="A23" s="123"/>
      <c r="B23" s="167"/>
      <c r="C23" s="426">
        <f>'211-SignIn'!B10</f>
        <v>0</v>
      </c>
      <c r="D23" s="422"/>
      <c r="E23" s="426">
        <f>'211-SignIn'!B16</f>
        <v>0</v>
      </c>
      <c r="F23" s="167"/>
      <c r="G23" s="200"/>
      <c r="H23" s="167"/>
      <c r="I23" s="200"/>
      <c r="J23" s="167"/>
      <c r="K23" s="436"/>
      <c r="L23" s="167"/>
      <c r="M23" s="167"/>
      <c r="N23" s="167"/>
      <c r="O23" s="187"/>
      <c r="P23" s="123"/>
      <c r="Q23" s="123"/>
      <c r="R23" s="123"/>
      <c r="S23" s="167"/>
      <c r="T23" s="138"/>
      <c r="U23" s="138"/>
      <c r="V23" s="138"/>
      <c r="W23" s="138"/>
      <c r="X23" s="138"/>
      <c r="Y23" s="138"/>
      <c r="Z23" s="138"/>
      <c r="AA23" s="138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</row>
    <row r="24" spans="1:37" ht="7.5" customHeight="1">
      <c r="A24" s="123"/>
      <c r="B24" s="167"/>
      <c r="C24" s="425"/>
      <c r="D24" s="422"/>
      <c r="E24" s="425"/>
      <c r="F24" s="167"/>
      <c r="G24" s="195"/>
      <c r="H24" s="167"/>
      <c r="I24" s="194"/>
      <c r="J24" s="167"/>
      <c r="K24" s="425"/>
      <c r="L24" s="167"/>
      <c r="M24" s="167"/>
      <c r="N24" s="167"/>
      <c r="O24" s="123"/>
      <c r="P24" s="123"/>
      <c r="Q24" s="123"/>
      <c r="R24" s="123"/>
      <c r="S24" s="167"/>
      <c r="T24" s="138"/>
      <c r="U24" s="138"/>
      <c r="V24" s="138"/>
      <c r="W24" s="138"/>
      <c r="X24" s="138"/>
      <c r="Y24" s="138"/>
      <c r="Z24" s="138"/>
      <c r="AA24" s="138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1:37" ht="10.5" customHeight="1">
      <c r="A25" s="123"/>
      <c r="B25" s="167"/>
      <c r="C25" s="424" t="s">
        <v>1</v>
      </c>
      <c r="D25" s="422"/>
      <c r="E25" s="424" t="s">
        <v>1</v>
      </c>
      <c r="F25" s="167"/>
      <c r="G25" s="193" t="s">
        <v>1</v>
      </c>
      <c r="H25" s="167"/>
      <c r="I25" s="193" t="s">
        <v>1</v>
      </c>
      <c r="J25" s="167"/>
      <c r="K25" s="437" t="s">
        <v>351</v>
      </c>
      <c r="L25" s="167"/>
      <c r="M25" s="167"/>
      <c r="N25" s="167"/>
      <c r="O25" s="167"/>
      <c r="P25" s="167"/>
      <c r="Q25" s="167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</row>
    <row r="26" spans="1:37" ht="18" customHeight="1">
      <c r="A26" s="123"/>
      <c r="B26" s="167"/>
      <c r="C26" s="426">
        <f>'211-SignIn'!B11</f>
        <v>0</v>
      </c>
      <c r="D26" s="422"/>
      <c r="E26" s="426">
        <f>'211-SignIn'!B17</f>
        <v>0</v>
      </c>
      <c r="F26" s="167"/>
      <c r="G26" s="200"/>
      <c r="H26" s="167"/>
      <c r="I26" s="200"/>
      <c r="J26" s="167"/>
      <c r="K26" s="408">
        <f>M8</f>
        <v>0</v>
      </c>
      <c r="L26" s="167"/>
      <c r="M26" s="167"/>
      <c r="N26" s="167"/>
      <c r="O26" s="167"/>
      <c r="P26" s="167"/>
      <c r="Q26" s="167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</row>
    <row r="27" spans="1:37" ht="7.5" customHeight="1">
      <c r="A27" s="123"/>
      <c r="B27" s="167"/>
      <c r="C27" s="425"/>
      <c r="D27" s="422"/>
      <c r="E27" s="425"/>
      <c r="F27" s="167"/>
      <c r="G27" s="194"/>
      <c r="H27" s="167"/>
      <c r="I27" s="194"/>
      <c r="J27" s="167"/>
      <c r="K27" s="425"/>
      <c r="L27" s="167"/>
      <c r="M27" s="167"/>
      <c r="N27" s="167"/>
      <c r="O27" s="167"/>
      <c r="P27" s="167"/>
      <c r="Q27" s="167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</row>
    <row r="28" spans="1:37" ht="10.5" customHeight="1">
      <c r="A28" s="123"/>
      <c r="B28" s="167"/>
      <c r="C28" s="424" t="s">
        <v>1</v>
      </c>
      <c r="D28" s="422"/>
      <c r="E28" s="424" t="s">
        <v>1</v>
      </c>
      <c r="F28" s="167"/>
      <c r="G28" s="193" t="s">
        <v>1</v>
      </c>
      <c r="H28" s="167"/>
      <c r="I28" s="193" t="s">
        <v>1</v>
      </c>
      <c r="J28" s="167"/>
      <c r="K28" s="437" t="s">
        <v>396</v>
      </c>
      <c r="L28" s="167"/>
      <c r="M28" s="167"/>
      <c r="N28" s="167"/>
      <c r="O28" s="167"/>
      <c r="P28" s="167"/>
      <c r="Q28" s="167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</row>
    <row r="29" spans="1:37" ht="18" customHeight="1">
      <c r="A29" s="123"/>
      <c r="B29" s="167"/>
      <c r="C29" s="427">
        <f>'211-SignIn'!B12</f>
        <v>0</v>
      </c>
      <c r="D29" s="422"/>
      <c r="E29" s="427">
        <f>'211-SignIn'!B18</f>
        <v>0</v>
      </c>
      <c r="F29" s="167"/>
      <c r="G29" s="200"/>
      <c r="H29" s="167"/>
      <c r="I29" s="200"/>
      <c r="J29" s="167"/>
      <c r="K29" s="408"/>
      <c r="L29" s="167"/>
      <c r="M29" s="167"/>
      <c r="N29" s="167"/>
      <c r="O29" s="167"/>
      <c r="P29" s="167"/>
      <c r="Q29" s="167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</row>
    <row r="30" spans="1:37" ht="7.5" customHeight="1">
      <c r="A30" s="123"/>
      <c r="B30" s="167"/>
      <c r="C30" s="425"/>
      <c r="D30" s="422"/>
      <c r="E30" s="425"/>
      <c r="F30" s="167"/>
      <c r="G30" s="194"/>
      <c r="H30" s="167"/>
      <c r="I30" s="194"/>
      <c r="J30" s="167"/>
      <c r="K30" s="425"/>
      <c r="L30" s="167"/>
      <c r="M30" s="167"/>
      <c r="N30" s="167"/>
      <c r="O30" s="167"/>
      <c r="P30" s="167"/>
      <c r="Q30" s="167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</row>
    <row r="31" spans="1:37" ht="10.5" customHeight="1">
      <c r="A31" s="123"/>
      <c r="B31" s="167"/>
      <c r="C31" s="424" t="s">
        <v>1</v>
      </c>
      <c r="D31" s="422"/>
      <c r="E31" s="424" t="s">
        <v>1</v>
      </c>
      <c r="F31" s="167"/>
      <c r="G31" s="193" t="s">
        <v>1</v>
      </c>
      <c r="H31" s="167"/>
      <c r="I31" s="193" t="s">
        <v>1</v>
      </c>
      <c r="J31" s="167"/>
      <c r="K31" s="437" t="s">
        <v>352</v>
      </c>
      <c r="L31" s="167"/>
      <c r="M31" s="167"/>
      <c r="N31" s="167"/>
      <c r="O31" s="167"/>
      <c r="P31" s="167"/>
      <c r="Q31" s="167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</row>
    <row r="32" spans="1:37" ht="18" customHeight="1" thickBot="1">
      <c r="A32" s="123"/>
      <c r="B32" s="148"/>
      <c r="C32" s="426">
        <f>'211-SignIn'!B13</f>
        <v>0</v>
      </c>
      <c r="D32" s="149"/>
      <c r="E32" s="426"/>
      <c r="F32" s="148"/>
      <c r="G32" s="201"/>
      <c r="H32" s="167"/>
      <c r="I32" s="201"/>
      <c r="J32" s="148"/>
      <c r="K32" s="409"/>
      <c r="L32" s="148"/>
      <c r="M32" s="148"/>
      <c r="N32" s="148"/>
      <c r="O32" s="148"/>
      <c r="P32" s="148"/>
      <c r="Q32" s="14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</row>
    <row r="33" spans="1:37" ht="7.5" customHeight="1" thickTop="1">
      <c r="A33" s="123"/>
      <c r="B33" s="148"/>
      <c r="C33" s="149"/>
      <c r="D33" s="149"/>
      <c r="E33" s="149"/>
      <c r="F33" s="148"/>
      <c r="G33" s="148"/>
      <c r="H33" s="148"/>
      <c r="I33" s="148"/>
      <c r="J33" s="148"/>
      <c r="K33" s="149"/>
      <c r="L33" s="148"/>
      <c r="M33" s="148"/>
      <c r="N33" s="148"/>
      <c r="O33" s="148"/>
      <c r="P33" s="148"/>
      <c r="Q33" s="14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</row>
    <row r="34" spans="1:37" ht="10.5" customHeight="1">
      <c r="A34" s="123"/>
      <c r="B34" s="148"/>
      <c r="C34" s="424" t="s">
        <v>1</v>
      </c>
      <c r="D34" s="422"/>
      <c r="E34" s="424" t="s">
        <v>1</v>
      </c>
      <c r="F34" s="148"/>
      <c r="G34" s="148"/>
      <c r="H34" s="148"/>
      <c r="I34" s="148"/>
      <c r="J34" s="148"/>
      <c r="K34" s="437" t="s">
        <v>387</v>
      </c>
      <c r="L34" s="148"/>
      <c r="M34" s="148"/>
      <c r="N34" s="148"/>
      <c r="O34" s="148"/>
      <c r="P34" s="148"/>
      <c r="Q34" s="14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</row>
    <row r="35" spans="1:37" ht="16.5" thickBot="1">
      <c r="A35" s="123"/>
      <c r="B35" s="148"/>
      <c r="C35" s="426"/>
      <c r="D35" s="149"/>
      <c r="E35" s="426"/>
      <c r="F35" s="148"/>
      <c r="G35" s="148"/>
      <c r="H35" s="148"/>
      <c r="I35" s="148"/>
      <c r="J35" s="148"/>
      <c r="K35" s="408"/>
      <c r="L35" s="148"/>
      <c r="M35" s="148"/>
      <c r="N35" s="148"/>
      <c r="O35" s="148"/>
      <c r="P35" s="148"/>
      <c r="Q35" s="14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</row>
    <row r="36" spans="1:37" ht="16.5" thickBot="1">
      <c r="A36" s="123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251" t="s">
        <v>353</v>
      </c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</row>
    <row r="37" spans="1:37" ht="2.25" customHeight="1">
      <c r="A37" s="123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</row>
    <row r="38" spans="1:37" ht="15.75">
      <c r="A38" s="123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</row>
    <row r="39" spans="1:37" ht="15.75">
      <c r="A39" s="123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</row>
    <row r="40" spans="1:37" ht="15.75">
      <c r="A40" s="123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</row>
    <row r="41" spans="1:37" ht="15.75">
      <c r="A41" s="123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40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</row>
    <row r="42" spans="1:37" ht="15.75">
      <c r="A42" s="12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40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</row>
    <row r="43" spans="1:37" ht="15.75">
      <c r="A43" s="123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40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</row>
    <row r="44" spans="1:37" ht="15.75">
      <c r="A44" s="123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40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</row>
    <row r="45" spans="1:37" ht="15.75">
      <c r="A45" s="123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40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</row>
    <row r="46" spans="1:37" ht="15.75">
      <c r="A46" s="123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40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</row>
    <row r="47" spans="1:37" ht="15.75">
      <c r="A47" s="123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40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</row>
    <row r="48" spans="1:37" ht="15.75">
      <c r="A48" s="123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40"/>
      <c r="S48" s="138"/>
      <c r="T48" s="138"/>
      <c r="U48" s="138"/>
      <c r="V48" s="138"/>
      <c r="W48" s="138"/>
      <c r="X48" s="138"/>
      <c r="Y48" s="138"/>
      <c r="Z48" s="138"/>
      <c r="AA48" s="138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</row>
    <row r="49" spans="1:37" ht="15.75">
      <c r="A49" s="123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40"/>
      <c r="S49" s="138"/>
      <c r="T49" s="138"/>
      <c r="U49" s="138"/>
      <c r="V49" s="138"/>
      <c r="W49" s="138"/>
      <c r="X49" s="138"/>
      <c r="Y49" s="138"/>
      <c r="Z49" s="138"/>
      <c r="AA49" s="138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1:37" ht="15.75">
      <c r="A50" s="123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40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</row>
    <row r="51" spans="1:37" ht="15.75">
      <c r="A51" s="123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40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</row>
    <row r="52" spans="1:37" ht="15.75">
      <c r="A52" s="123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40"/>
      <c r="S52" s="138"/>
      <c r="T52" s="138"/>
      <c r="U52" s="138"/>
      <c r="V52" s="138"/>
      <c r="W52" s="138"/>
      <c r="X52" s="138"/>
      <c r="Y52" s="138"/>
      <c r="Z52" s="138"/>
      <c r="AA52" s="138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</row>
    <row r="53" spans="1:37" ht="15.75">
      <c r="A53" s="123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40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</row>
    <row r="54" spans="1:37" ht="15.75">
      <c r="A54" s="123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40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</row>
    <row r="55" spans="1:37" ht="15">
      <c r="A55" s="123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9"/>
      <c r="S55" s="124"/>
      <c r="T55" s="124"/>
      <c r="U55" s="124"/>
      <c r="V55" s="124"/>
      <c r="W55" s="124"/>
      <c r="X55" s="124"/>
      <c r="Y55" s="124"/>
      <c r="Z55" s="124"/>
      <c r="AA55" s="124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</row>
    <row r="56" spans="1:37" ht="15">
      <c r="A56" s="123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  <c r="S56" s="124"/>
      <c r="T56" s="124"/>
      <c r="U56" s="124"/>
      <c r="V56" s="124"/>
      <c r="W56" s="124"/>
      <c r="X56" s="124"/>
      <c r="Y56" s="124"/>
      <c r="Z56" s="124"/>
      <c r="AA56" s="124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</row>
    <row r="57" spans="1:37" ht="15">
      <c r="A57" s="123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124"/>
      <c r="T57" s="124"/>
      <c r="U57" s="124"/>
      <c r="V57" s="124"/>
      <c r="W57" s="124"/>
      <c r="X57" s="124"/>
      <c r="Y57" s="124"/>
      <c r="Z57" s="124"/>
      <c r="AA57" s="124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</row>
    <row r="58" spans="1:37" ht="15">
      <c r="A58" s="123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9"/>
      <c r="S58" s="124"/>
      <c r="T58" s="124"/>
      <c r="U58" s="124"/>
      <c r="V58" s="124"/>
      <c r="W58" s="124"/>
      <c r="X58" s="124"/>
      <c r="Y58" s="124"/>
      <c r="Z58" s="124"/>
      <c r="AA58" s="124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</row>
    <row r="59" spans="1:37" ht="15">
      <c r="A59" s="123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9"/>
      <c r="S59" s="124"/>
      <c r="T59" s="124"/>
      <c r="U59" s="124"/>
      <c r="V59" s="124"/>
      <c r="W59" s="124"/>
      <c r="X59" s="124"/>
      <c r="Y59" s="124"/>
      <c r="Z59" s="124"/>
      <c r="AA59" s="12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</row>
    <row r="60" spans="1:37" ht="15">
      <c r="A60" s="123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9"/>
      <c r="S60" s="124"/>
      <c r="T60" s="124"/>
      <c r="U60" s="124"/>
      <c r="V60" s="124"/>
      <c r="W60" s="124"/>
      <c r="X60" s="124"/>
      <c r="Y60" s="124"/>
      <c r="Z60" s="124"/>
      <c r="AA60" s="124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</row>
    <row r="61" spans="1:37" ht="15">
      <c r="A61" s="123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9"/>
      <c r="S61" s="124"/>
      <c r="T61" s="124"/>
      <c r="U61" s="124"/>
      <c r="V61" s="124"/>
      <c r="W61" s="124"/>
      <c r="X61" s="124"/>
      <c r="Y61" s="124"/>
      <c r="Z61" s="124"/>
      <c r="AA61" s="124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</row>
    <row r="62" spans="1:37" ht="15">
      <c r="A62" s="123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9"/>
      <c r="S62" s="124"/>
      <c r="T62" s="124"/>
      <c r="U62" s="124"/>
      <c r="V62" s="124"/>
      <c r="W62" s="124"/>
      <c r="X62" s="124"/>
      <c r="Y62" s="124"/>
      <c r="Z62" s="124"/>
      <c r="AA62" s="124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</row>
    <row r="63" spans="1:37" ht="15">
      <c r="A63" s="123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9"/>
      <c r="S63" s="124"/>
      <c r="T63" s="124"/>
      <c r="U63" s="124"/>
      <c r="V63" s="124"/>
      <c r="W63" s="124"/>
      <c r="X63" s="124"/>
      <c r="Y63" s="124"/>
      <c r="Z63" s="124"/>
      <c r="AA63" s="124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</row>
    <row r="64" spans="1:37" ht="15">
      <c r="A64" s="123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9"/>
      <c r="S64" s="124"/>
      <c r="T64" s="124"/>
      <c r="U64" s="124"/>
      <c r="V64" s="124"/>
      <c r="W64" s="124"/>
      <c r="X64" s="124"/>
      <c r="Y64" s="124"/>
      <c r="Z64" s="124"/>
      <c r="AA64" s="124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</row>
    <row r="65" spans="1:37" ht="15">
      <c r="A65" s="123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9"/>
      <c r="S65" s="124"/>
      <c r="T65" s="124"/>
      <c r="U65" s="124"/>
      <c r="V65" s="124"/>
      <c r="W65" s="124"/>
      <c r="X65" s="124"/>
      <c r="Y65" s="124"/>
      <c r="Z65" s="124"/>
      <c r="AA65" s="124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</row>
    <row r="66" spans="1:37" ht="15">
      <c r="A66" s="123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9"/>
      <c r="S66" s="124"/>
      <c r="T66" s="124"/>
      <c r="U66" s="124"/>
      <c r="V66" s="124"/>
      <c r="W66" s="124"/>
      <c r="X66" s="124"/>
      <c r="Y66" s="124"/>
      <c r="Z66" s="124"/>
      <c r="AA66" s="124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</row>
    <row r="67" spans="1:37" ht="15">
      <c r="A67" s="123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9"/>
      <c r="S67" s="124"/>
      <c r="T67" s="124"/>
      <c r="U67" s="124"/>
      <c r="V67" s="124"/>
      <c r="W67" s="124"/>
      <c r="X67" s="124"/>
      <c r="Y67" s="124"/>
      <c r="Z67" s="124"/>
      <c r="AA67" s="124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</row>
    <row r="68" spans="1:37" ht="15">
      <c r="A68" s="123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/>
      <c r="S68" s="124"/>
      <c r="T68" s="124"/>
      <c r="U68" s="124"/>
      <c r="V68" s="124"/>
      <c r="W68" s="124"/>
      <c r="X68" s="124"/>
      <c r="Y68" s="124"/>
      <c r="Z68" s="124"/>
      <c r="AA68" s="124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</row>
    <row r="69" spans="1:37" ht="15">
      <c r="A69" s="123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9"/>
      <c r="S69" s="124"/>
      <c r="T69" s="124"/>
      <c r="U69" s="124"/>
      <c r="V69" s="124"/>
      <c r="W69" s="124"/>
      <c r="X69" s="124"/>
      <c r="Y69" s="124"/>
      <c r="Z69" s="124"/>
      <c r="AA69" s="124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</row>
    <row r="70" spans="1:37" ht="15">
      <c r="A70" s="123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9"/>
      <c r="S70" s="124"/>
      <c r="T70" s="124"/>
      <c r="U70" s="124"/>
      <c r="V70" s="124"/>
      <c r="W70" s="124"/>
      <c r="X70" s="124"/>
      <c r="Y70" s="124"/>
      <c r="Z70" s="124"/>
      <c r="AA70" s="124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</row>
    <row r="71" spans="1:37" ht="15">
      <c r="A71" s="123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9"/>
      <c r="S71" s="124"/>
      <c r="T71" s="124"/>
      <c r="U71" s="124"/>
      <c r="V71" s="124"/>
      <c r="W71" s="124"/>
      <c r="X71" s="124"/>
      <c r="Y71" s="124"/>
      <c r="Z71" s="124"/>
      <c r="AA71" s="124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</row>
    <row r="72" spans="1:37" ht="15">
      <c r="A72" s="123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9"/>
      <c r="S72" s="124"/>
      <c r="T72" s="124"/>
      <c r="U72" s="124"/>
      <c r="V72" s="124"/>
      <c r="W72" s="124"/>
      <c r="X72" s="124"/>
      <c r="Y72" s="124"/>
      <c r="Z72" s="124"/>
      <c r="AA72" s="124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</row>
    <row r="73" spans="1:37" ht="15">
      <c r="A73" s="123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9"/>
      <c r="S73" s="124"/>
      <c r="T73" s="124"/>
      <c r="U73" s="124"/>
      <c r="V73" s="124"/>
      <c r="W73" s="124"/>
      <c r="X73" s="124"/>
      <c r="Y73" s="124"/>
      <c r="Z73" s="124"/>
      <c r="AA73" s="124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</row>
    <row r="74" spans="1:37" ht="15">
      <c r="A74" s="123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9"/>
      <c r="S74" s="124"/>
      <c r="T74" s="124"/>
      <c r="U74" s="124"/>
      <c r="V74" s="124"/>
      <c r="W74" s="124"/>
      <c r="X74" s="124"/>
      <c r="Y74" s="124"/>
      <c r="Z74" s="124"/>
      <c r="AA74" s="124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</row>
    <row r="75" spans="1:37" ht="15">
      <c r="A75" s="123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9"/>
      <c r="S75" s="124"/>
      <c r="T75" s="124"/>
      <c r="U75" s="124"/>
      <c r="V75" s="124"/>
      <c r="W75" s="124"/>
      <c r="X75" s="124"/>
      <c r="Y75" s="124"/>
      <c r="Z75" s="124"/>
      <c r="AA75" s="124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</row>
    <row r="76" spans="1:37" ht="15">
      <c r="A76" s="123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9"/>
      <c r="S76" s="124"/>
      <c r="T76" s="124"/>
      <c r="U76" s="124"/>
      <c r="V76" s="124"/>
      <c r="W76" s="124"/>
      <c r="X76" s="124"/>
      <c r="Y76" s="124"/>
      <c r="Z76" s="124"/>
      <c r="AA76" s="124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</row>
    <row r="77" spans="1:37" ht="15">
      <c r="A77" s="123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9"/>
      <c r="S77" s="124"/>
      <c r="T77" s="124"/>
      <c r="U77" s="124"/>
      <c r="V77" s="124"/>
      <c r="W77" s="124"/>
      <c r="X77" s="124"/>
      <c r="Y77" s="124"/>
      <c r="Z77" s="124"/>
      <c r="AA77" s="124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</row>
    <row r="78" spans="1:37" ht="15">
      <c r="A78" s="123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9"/>
      <c r="S78" s="124"/>
      <c r="T78" s="124"/>
      <c r="U78" s="124"/>
      <c r="V78" s="124"/>
      <c r="W78" s="124"/>
      <c r="X78" s="124"/>
      <c r="Y78" s="124"/>
      <c r="Z78" s="124"/>
      <c r="AA78" s="124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pans="1:37" ht="15">
      <c r="A79" s="123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9"/>
      <c r="S79" s="124"/>
      <c r="T79" s="124"/>
      <c r="U79" s="124"/>
      <c r="V79" s="124"/>
      <c r="W79" s="124"/>
      <c r="X79" s="124"/>
      <c r="Y79" s="124"/>
      <c r="Z79" s="124"/>
      <c r="AA79" s="124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</row>
    <row r="80" spans="1:37" ht="15">
      <c r="A80" s="123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9"/>
      <c r="S80" s="124"/>
      <c r="T80" s="124"/>
      <c r="U80" s="124"/>
      <c r="V80" s="124"/>
      <c r="W80" s="124"/>
      <c r="X80" s="124"/>
      <c r="Y80" s="124"/>
      <c r="Z80" s="124"/>
      <c r="AA80" s="124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</row>
    <row r="81" spans="1:37" ht="15">
      <c r="A81" s="123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9"/>
      <c r="S81" s="124"/>
      <c r="T81" s="124"/>
      <c r="U81" s="124"/>
      <c r="V81" s="124"/>
      <c r="W81" s="124"/>
      <c r="X81" s="124"/>
      <c r="Y81" s="124"/>
      <c r="Z81" s="124"/>
      <c r="AA81" s="124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</row>
    <row r="82" spans="1:37" ht="15">
      <c r="A82" s="123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59"/>
      <c r="S82" s="124"/>
      <c r="T82" s="124"/>
      <c r="U82" s="124"/>
      <c r="V82" s="124"/>
      <c r="W82" s="124"/>
      <c r="X82" s="124"/>
      <c r="Y82" s="124"/>
      <c r="Z82" s="124"/>
      <c r="AA82" s="124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</row>
    <row r="83" spans="1:37" ht="15">
      <c r="A83" s="123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59"/>
      <c r="S83" s="124"/>
      <c r="T83" s="124"/>
      <c r="U83" s="124"/>
      <c r="V83" s="124"/>
      <c r="W83" s="124"/>
      <c r="X83" s="124"/>
      <c r="Y83" s="124"/>
      <c r="Z83" s="124"/>
      <c r="AA83" s="124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</row>
    <row r="84" spans="1:37" ht="15">
      <c r="A84" s="123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59"/>
      <c r="S84" s="124"/>
      <c r="T84" s="124"/>
      <c r="U84" s="124"/>
      <c r="V84" s="124"/>
      <c r="W84" s="124"/>
      <c r="X84" s="124"/>
      <c r="Y84" s="124"/>
      <c r="Z84" s="124"/>
      <c r="AA84" s="124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</row>
    <row r="85" spans="1:37" ht="15">
      <c r="A85" s="123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</row>
    <row r="86" spans="1:37" ht="15">
      <c r="A86" s="123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</row>
    <row r="87" spans="1:37" ht="15">
      <c r="A87" s="123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</row>
    <row r="88" spans="1:37" ht="15">
      <c r="A88" s="123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</row>
    <row r="89" spans="1:37" ht="15">
      <c r="A89" s="12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</row>
    <row r="90" spans="1:37" ht="15">
      <c r="A90" s="12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</row>
    <row r="91" spans="1:37" ht="15">
      <c r="A91" s="12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</row>
    <row r="92" spans="1:37" ht="15">
      <c r="A92" s="12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</row>
    <row r="93" spans="1:37" ht="15">
      <c r="A93" s="12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</row>
    <row r="94" spans="1:37" ht="15">
      <c r="A94" s="12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</row>
    <row r="95" spans="1:37" ht="15">
      <c r="A95" s="12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</row>
    <row r="96" spans="1:37" ht="15">
      <c r="A96" s="12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</row>
    <row r="97" spans="1:37" ht="15">
      <c r="A97" s="12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</row>
    <row r="98" spans="1:37" ht="15">
      <c r="A98" s="12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</row>
    <row r="99" spans="1:37" ht="15">
      <c r="A99" s="12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</row>
    <row r="100" spans="1:37" ht="15">
      <c r="A100" s="123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</row>
    <row r="101" spans="1:37" ht="15">
      <c r="A101" s="123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</row>
    <row r="102" spans="1:37" ht="15">
      <c r="A102" s="123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</row>
    <row r="103" spans="1:37" ht="15">
      <c r="A103" s="123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</row>
    <row r="104" spans="1:37" ht="15">
      <c r="A104" s="12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</row>
    <row r="105" spans="1:37" ht="15">
      <c r="A105" s="123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</row>
    <row r="106" spans="1:37" ht="15">
      <c r="A106" s="123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</row>
    <row r="107" spans="1:37" ht="15">
      <c r="A107" s="123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</row>
    <row r="108" spans="1:37" ht="15">
      <c r="A108" s="123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</row>
    <row r="109" spans="1:37" ht="15">
      <c r="A109" s="123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</row>
    <row r="110" spans="1:37" ht="15">
      <c r="A110" s="123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</row>
    <row r="111" spans="1:37" ht="15">
      <c r="A111" s="12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</row>
    <row r="112" spans="1:37" ht="15">
      <c r="A112" s="12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</row>
    <row r="113" spans="1:37" ht="15">
      <c r="A113" s="12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</row>
    <row r="114" spans="1:37" ht="15">
      <c r="A114" s="123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</row>
    <row r="115" spans="1:37" ht="15">
      <c r="A115" s="123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</row>
    <row r="116" spans="1:37" ht="15">
      <c r="A116" s="123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</row>
    <row r="117" spans="1:37" ht="15">
      <c r="A117" s="123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</row>
    <row r="118" spans="1:37" ht="15">
      <c r="A118" s="12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</row>
    <row r="119" spans="1:37" ht="15">
      <c r="A119" s="12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</row>
    <row r="120" spans="1:37" ht="15">
      <c r="A120" s="123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</row>
    <row r="121" spans="1:37" ht="15">
      <c r="A121" s="12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</row>
    <row r="122" spans="1:37" ht="15">
      <c r="A122" s="12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</row>
    <row r="123" spans="1:37" ht="15">
      <c r="A123" s="12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</row>
    <row r="124" spans="1:37" ht="15">
      <c r="A124" s="123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</row>
    <row r="125" spans="1:37" ht="15">
      <c r="A125" s="123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</row>
    <row r="126" spans="1:37" ht="15">
      <c r="A126" s="123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</row>
    <row r="127" spans="1:37" ht="15">
      <c r="A127" s="123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</row>
    <row r="128" spans="1:37" ht="15">
      <c r="A128" s="123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</row>
    <row r="129" spans="1:37" ht="15">
      <c r="A129" s="123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</row>
    <row r="130" spans="1:37" ht="15">
      <c r="A130" s="123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</row>
    <row r="131" spans="1:37" ht="15">
      <c r="A131" s="12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</row>
    <row r="132" spans="1:37" ht="15">
      <c r="A132" s="123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</row>
    <row r="133" spans="1:37" ht="15">
      <c r="A133" s="123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</row>
    <row r="134" spans="1:37" ht="15">
      <c r="A134" s="123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</row>
    <row r="135" spans="1:37" ht="15">
      <c r="A135" s="12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</row>
    <row r="136" spans="1:37" ht="15">
      <c r="A136" s="123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</row>
    <row r="137" spans="1:37" ht="15">
      <c r="A137" s="123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</row>
    <row r="138" spans="1:37" ht="15">
      <c r="A138" s="123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</row>
    <row r="139" spans="1:37" ht="15">
      <c r="A139" s="123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</row>
    <row r="140" spans="1:37" ht="15">
      <c r="A140" s="123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</row>
    <row r="141" spans="1:37" ht="15">
      <c r="A141" s="123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</row>
    <row r="142" spans="1:37" ht="15">
      <c r="A142" s="123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</row>
    <row r="143" spans="1:37" ht="15">
      <c r="A143" s="123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</row>
    <row r="144" spans="1:37" ht="15">
      <c r="A144" s="123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</row>
    <row r="145" spans="1:37" ht="15">
      <c r="A145" s="123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</row>
    <row r="146" spans="1:37" ht="15">
      <c r="A146" s="123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</row>
    <row r="147" spans="1:37" ht="15">
      <c r="A147" s="123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</row>
    <row r="148" spans="1:37" ht="15">
      <c r="A148" s="123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</row>
    <row r="149" spans="1:37" ht="15">
      <c r="A149" s="12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</row>
    <row r="150" spans="1:37" ht="15">
      <c r="A150" s="123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</row>
    <row r="151" spans="1:37" ht="15">
      <c r="A151" s="123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</row>
    <row r="152" spans="1:37" ht="15">
      <c r="A152" s="123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</row>
    <row r="153" spans="1:37" ht="15">
      <c r="A153" s="123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</row>
    <row r="154" spans="1:37" ht="15">
      <c r="A154" s="123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</row>
    <row r="155" spans="1:37" ht="15">
      <c r="A155" s="123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</row>
    <row r="156" spans="1:37" ht="15">
      <c r="A156" s="123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</row>
    <row r="157" spans="1:37" ht="15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</row>
    <row r="158" spans="1:37" ht="15">
      <c r="A158" s="123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</row>
    <row r="159" spans="1:37" ht="15">
      <c r="A159" s="123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</row>
    <row r="160" spans="1:37" ht="15">
      <c r="A160" s="123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</row>
    <row r="161" spans="1:37" ht="15">
      <c r="A161" s="123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</row>
    <row r="162" spans="1:37" ht="15">
      <c r="A162" s="123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</row>
    <row r="163" spans="1:37" ht="15">
      <c r="A163" s="12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</row>
    <row r="164" spans="1:37" ht="15">
      <c r="A164" s="123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</row>
    <row r="165" spans="1:37" ht="15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</row>
    <row r="166" spans="1:37" ht="15">
      <c r="A166" s="123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</row>
    <row r="167" spans="1:37" ht="15">
      <c r="A167" s="123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</row>
    <row r="168" spans="1:37" ht="15">
      <c r="A168" s="123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</row>
    <row r="169" spans="1:37" ht="15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</row>
    <row r="170" spans="1:37" ht="15">
      <c r="A170" s="123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</row>
    <row r="171" spans="1:37" ht="15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</row>
    <row r="172" spans="1:37" ht="15">
      <c r="A172" s="123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</row>
  </sheetData>
  <sheetProtection/>
  <mergeCells count="6">
    <mergeCell ref="B8:E8"/>
    <mergeCell ref="F8:I8"/>
    <mergeCell ref="N3:O3"/>
    <mergeCell ref="P3:Q3"/>
    <mergeCell ref="D7:E7"/>
    <mergeCell ref="H7:I7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.28125" style="0" customWidth="1"/>
    <col min="2" max="2" width="25.57421875" style="0" customWidth="1"/>
    <col min="4" max="4" width="7.7109375" style="0" customWidth="1"/>
    <col min="5" max="5" width="10.28125" style="0" customWidth="1"/>
    <col min="7" max="7" width="11.140625" style="0" customWidth="1"/>
    <col min="8" max="8" width="11.57421875" style="0" customWidth="1"/>
    <col min="9" max="9" width="9.8515625" style="0" customWidth="1"/>
    <col min="10" max="10" width="4.8515625" style="0" customWidth="1"/>
    <col min="11" max="11" width="1.57421875" style="0" customWidth="1"/>
    <col min="15" max="15" width="20.140625" style="0" customWidth="1"/>
  </cols>
  <sheetData>
    <row r="1" spans="1:10" ht="18">
      <c r="A1" s="123"/>
      <c r="B1" s="58" t="s">
        <v>208</v>
      </c>
      <c r="C1" s="123"/>
      <c r="D1" s="123"/>
      <c r="E1" s="123"/>
      <c r="F1" s="123"/>
      <c r="G1" s="123"/>
      <c r="H1" s="123"/>
      <c r="I1" s="123"/>
      <c r="J1" s="123"/>
    </row>
    <row r="2" spans="1:10" ht="15">
      <c r="A2" s="101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31.5" customHeight="1">
      <c r="A3" s="101">
        <f>'202-Obj'!I8</f>
        <v>0</v>
      </c>
      <c r="B3" s="59" t="s">
        <v>209</v>
      </c>
      <c r="C3" s="123"/>
      <c r="D3" s="123"/>
      <c r="E3" s="69" t="s">
        <v>210</v>
      </c>
      <c r="F3" s="123"/>
      <c r="G3" s="123"/>
      <c r="H3" s="1025"/>
      <c r="I3" s="1025"/>
      <c r="J3" s="1025"/>
    </row>
    <row r="4" spans="1:10" ht="15">
      <c r="A4" s="336" t="e">
        <f>IF(A3="","",VLOOKUP(A3,team,3,FALSE))</f>
        <v>#NAME?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8.75">
      <c r="A5" s="337" t="e">
        <f>IF(A4="","",VLOOKUP(A4,team,3,FALSE))</f>
        <v>#NAME?</v>
      </c>
      <c r="B5" s="68" t="s">
        <v>13</v>
      </c>
      <c r="C5" s="1022"/>
      <c r="D5" s="1022"/>
      <c r="E5" s="123"/>
      <c r="F5" s="123"/>
      <c r="G5" s="68" t="s">
        <v>211</v>
      </c>
      <c r="H5" s="394">
        <v>1</v>
      </c>
      <c r="I5" s="123" t="s">
        <v>212</v>
      </c>
      <c r="J5" s="395">
        <v>1</v>
      </c>
    </row>
    <row r="6" spans="1:10" ht="15.75" thickBot="1">
      <c r="A6" s="337" t="e">
        <f>IF(A5="","",VLOOKUP(A5,team,3,FALSE))</f>
        <v>#NAME?</v>
      </c>
      <c r="B6" s="129">
        <v>30</v>
      </c>
      <c r="C6" s="123"/>
      <c r="D6" s="123"/>
      <c r="E6" s="123"/>
      <c r="F6" s="123"/>
      <c r="G6" s="123"/>
      <c r="H6" s="123"/>
      <c r="I6" s="123"/>
      <c r="J6" s="123"/>
    </row>
    <row r="7" spans="1:10" ht="15.75">
      <c r="A7" s="337" t="e">
        <f>IF(A6="","",VLOOKUP(A6,team,3,FALSE))</f>
        <v>#NAME?</v>
      </c>
      <c r="B7" s="91" t="s">
        <v>213</v>
      </c>
      <c r="C7" s="349" t="s">
        <v>214</v>
      </c>
      <c r="D7" s="349" t="s">
        <v>215</v>
      </c>
      <c r="E7" s="349" t="s">
        <v>216</v>
      </c>
      <c r="F7" s="349" t="s">
        <v>215</v>
      </c>
      <c r="G7" s="349" t="s">
        <v>217</v>
      </c>
      <c r="H7" s="1023" t="s">
        <v>218</v>
      </c>
      <c r="I7" s="1024"/>
      <c r="J7" s="349" t="s">
        <v>219</v>
      </c>
    </row>
    <row r="8" spans="1:10" ht="19.5" customHeight="1">
      <c r="A8" s="123"/>
      <c r="B8" s="465"/>
      <c r="C8" s="382"/>
      <c r="D8" s="383"/>
      <c r="E8" s="384"/>
      <c r="F8" s="383"/>
      <c r="G8" s="384"/>
      <c r="H8" s="477"/>
      <c r="I8" s="383"/>
      <c r="J8" s="384"/>
    </row>
    <row r="9" spans="1:16" ht="19.5" customHeight="1">
      <c r="A9" s="123"/>
      <c r="B9" s="465"/>
      <c r="C9" s="385"/>
      <c r="D9" s="386"/>
      <c r="E9" s="387"/>
      <c r="F9" s="386"/>
      <c r="G9" s="387"/>
      <c r="H9" s="386"/>
      <c r="I9" s="386"/>
      <c r="J9" s="387"/>
      <c r="O9" s="123"/>
      <c r="P9" s="256"/>
    </row>
    <row r="10" spans="1:16" ht="19.5" customHeight="1">
      <c r="A10" s="123"/>
      <c r="B10" s="465"/>
      <c r="C10" s="385"/>
      <c r="D10" s="386"/>
      <c r="E10" s="387"/>
      <c r="F10" s="386"/>
      <c r="G10" s="387"/>
      <c r="H10" s="386"/>
      <c r="I10" s="386"/>
      <c r="J10" s="387"/>
      <c r="O10" s="123"/>
      <c r="P10" s="123"/>
    </row>
    <row r="11" spans="1:16" ht="19.5" customHeight="1">
      <c r="A11" s="123"/>
      <c r="B11" s="465"/>
      <c r="C11" s="385"/>
      <c r="D11" s="386"/>
      <c r="E11" s="387"/>
      <c r="F11" s="386"/>
      <c r="G11" s="387"/>
      <c r="H11" s="386"/>
      <c r="I11" s="386"/>
      <c r="J11" s="387"/>
      <c r="O11" s="123"/>
      <c r="P11" s="123"/>
    </row>
    <row r="12" spans="1:16" ht="19.5" customHeight="1">
      <c r="A12" s="123"/>
      <c r="B12" s="465"/>
      <c r="C12" s="385"/>
      <c r="D12" s="386"/>
      <c r="E12" s="387"/>
      <c r="F12" s="386"/>
      <c r="G12" s="387"/>
      <c r="H12" s="386"/>
      <c r="I12" s="386"/>
      <c r="J12" s="387"/>
      <c r="O12" s="123"/>
      <c r="P12" s="123"/>
    </row>
    <row r="13" spans="1:16" ht="19.5" customHeight="1">
      <c r="A13" s="123"/>
      <c r="B13" s="465"/>
      <c r="C13" s="385"/>
      <c r="D13" s="386"/>
      <c r="E13" s="387"/>
      <c r="F13" s="386"/>
      <c r="G13" s="387"/>
      <c r="H13" s="386"/>
      <c r="I13" s="386"/>
      <c r="J13" s="387"/>
      <c r="O13" s="123"/>
      <c r="P13" s="123"/>
    </row>
    <row r="14" spans="1:16" ht="19.5" customHeight="1">
      <c r="A14" s="123"/>
      <c r="B14" s="465"/>
      <c r="C14" s="385"/>
      <c r="D14" s="386"/>
      <c r="E14" s="387"/>
      <c r="F14" s="386"/>
      <c r="G14" s="387"/>
      <c r="H14" s="386"/>
      <c r="I14" s="386"/>
      <c r="J14" s="387"/>
      <c r="O14" s="123"/>
      <c r="P14" s="123"/>
    </row>
    <row r="15" spans="1:16" ht="19.5" customHeight="1">
      <c r="A15" s="123"/>
      <c r="B15" s="465"/>
      <c r="C15" s="385"/>
      <c r="D15" s="386"/>
      <c r="E15" s="387"/>
      <c r="F15" s="386"/>
      <c r="G15" s="387"/>
      <c r="H15" s="386"/>
      <c r="I15" s="386"/>
      <c r="J15" s="387"/>
      <c r="O15" s="123"/>
      <c r="P15" s="123"/>
    </row>
    <row r="16" spans="1:16" ht="19.5" customHeight="1">
      <c r="A16" s="123"/>
      <c r="B16" s="465"/>
      <c r="C16" s="385"/>
      <c r="D16" s="386"/>
      <c r="E16" s="387"/>
      <c r="F16" s="386"/>
      <c r="G16" s="387"/>
      <c r="H16" s="386"/>
      <c r="I16" s="386"/>
      <c r="J16" s="387"/>
      <c r="O16" s="123"/>
      <c r="P16" s="123"/>
    </row>
    <row r="17" spans="1:16" ht="19.5" customHeight="1">
      <c r="A17" s="123"/>
      <c r="B17" s="465"/>
      <c r="C17" s="385"/>
      <c r="D17" s="386"/>
      <c r="E17" s="387"/>
      <c r="F17" s="386"/>
      <c r="G17" s="387"/>
      <c r="H17" s="386"/>
      <c r="I17" s="386"/>
      <c r="J17" s="387"/>
      <c r="O17" s="123"/>
      <c r="P17" s="123"/>
    </row>
    <row r="18" spans="1:16" ht="19.5" customHeight="1">
      <c r="A18" s="123"/>
      <c r="B18" s="465"/>
      <c r="C18" s="385"/>
      <c r="D18" s="386"/>
      <c r="E18" s="387"/>
      <c r="F18" s="386"/>
      <c r="G18" s="387"/>
      <c r="H18" s="386"/>
      <c r="I18" s="386"/>
      <c r="J18" s="387"/>
      <c r="O18" s="123"/>
      <c r="P18" s="123"/>
    </row>
    <row r="19" spans="1:10" ht="19.5" customHeight="1">
      <c r="A19" s="123"/>
      <c r="B19" s="465"/>
      <c r="C19" s="388"/>
      <c r="D19" s="386"/>
      <c r="E19" s="390"/>
      <c r="F19" s="389"/>
      <c r="G19" s="390"/>
      <c r="H19" s="386"/>
      <c r="I19" s="389"/>
      <c r="J19" s="390"/>
    </row>
    <row r="20" spans="1:10" ht="19.5" customHeight="1">
      <c r="A20" s="123"/>
      <c r="B20" s="465"/>
      <c r="C20" s="388"/>
      <c r="D20" s="386"/>
      <c r="E20" s="390"/>
      <c r="F20" s="389"/>
      <c r="G20" s="390"/>
      <c r="H20" s="386"/>
      <c r="I20" s="389"/>
      <c r="J20" s="390"/>
    </row>
    <row r="21" spans="1:10" ht="19.5" customHeight="1">
      <c r="A21" s="123"/>
      <c r="B21" s="381"/>
      <c r="C21" s="388"/>
      <c r="D21" s="389"/>
      <c r="E21" s="390"/>
      <c r="F21" s="389"/>
      <c r="G21" s="390"/>
      <c r="H21" s="386"/>
      <c r="I21" s="389"/>
      <c r="J21" s="390"/>
    </row>
    <row r="22" spans="1:10" ht="19.5" customHeight="1">
      <c r="A22" s="123"/>
      <c r="B22" s="381"/>
      <c r="C22" s="388"/>
      <c r="D22" s="389"/>
      <c r="E22" s="390"/>
      <c r="F22" s="389"/>
      <c r="G22" s="390"/>
      <c r="H22" s="461"/>
      <c r="I22" s="389"/>
      <c r="J22" s="390"/>
    </row>
    <row r="23" spans="1:10" ht="19.5" customHeight="1">
      <c r="A23" s="123"/>
      <c r="B23" s="381"/>
      <c r="C23" s="388"/>
      <c r="D23" s="389"/>
      <c r="E23" s="390"/>
      <c r="F23" s="389"/>
      <c r="G23" s="390"/>
      <c r="H23" s="389"/>
      <c r="I23" s="389"/>
      <c r="J23" s="390"/>
    </row>
    <row r="24" spans="1:10" ht="19.5" customHeight="1">
      <c r="A24" s="123"/>
      <c r="B24" s="381"/>
      <c r="C24" s="388"/>
      <c r="D24" s="389"/>
      <c r="E24" s="390"/>
      <c r="F24" s="389"/>
      <c r="G24" s="390"/>
      <c r="H24" s="389"/>
      <c r="I24" s="389"/>
      <c r="J24" s="390"/>
    </row>
    <row r="25" spans="1:10" ht="19.5" customHeight="1">
      <c r="A25" s="123"/>
      <c r="B25" s="381"/>
      <c r="C25" s="388"/>
      <c r="D25" s="389"/>
      <c r="E25" s="390"/>
      <c r="F25" s="389"/>
      <c r="G25" s="390"/>
      <c r="H25" s="389"/>
      <c r="I25" s="389"/>
      <c r="J25" s="390"/>
    </row>
    <row r="26" spans="1:10" ht="19.5" customHeight="1">
      <c r="A26" s="123"/>
      <c r="B26" s="381"/>
      <c r="C26" s="388"/>
      <c r="D26" s="389"/>
      <c r="E26" s="390"/>
      <c r="F26" s="389"/>
      <c r="G26" s="390"/>
      <c r="H26" s="389"/>
      <c r="I26" s="389"/>
      <c r="J26" s="390"/>
    </row>
    <row r="27" spans="1:10" ht="19.5" customHeight="1">
      <c r="A27" s="123"/>
      <c r="B27" s="381"/>
      <c r="C27" s="388"/>
      <c r="D27" s="389"/>
      <c r="E27" s="390"/>
      <c r="F27" s="389"/>
      <c r="G27" s="390"/>
      <c r="H27" s="389"/>
      <c r="I27" s="389"/>
      <c r="J27" s="390"/>
    </row>
    <row r="28" spans="1:10" ht="19.5" customHeight="1">
      <c r="A28" s="123"/>
      <c r="B28" s="381"/>
      <c r="C28" s="388"/>
      <c r="D28" s="389"/>
      <c r="E28" s="390"/>
      <c r="F28" s="389"/>
      <c r="G28" s="390"/>
      <c r="H28" s="389"/>
      <c r="I28" s="389"/>
      <c r="J28" s="390"/>
    </row>
    <row r="29" spans="1:10" ht="19.5" customHeight="1">
      <c r="A29" s="123"/>
      <c r="B29" s="381"/>
      <c r="C29" s="388"/>
      <c r="D29" s="389"/>
      <c r="E29" s="390"/>
      <c r="F29" s="389"/>
      <c r="G29" s="390"/>
      <c r="H29" s="389"/>
      <c r="I29" s="389"/>
      <c r="J29" s="390"/>
    </row>
    <row r="30" spans="1:10" ht="19.5" customHeight="1">
      <c r="A30" s="123"/>
      <c r="B30" s="381"/>
      <c r="C30" s="388"/>
      <c r="D30" s="389"/>
      <c r="E30" s="390"/>
      <c r="F30" s="389"/>
      <c r="G30" s="390"/>
      <c r="H30" s="389"/>
      <c r="I30" s="389"/>
      <c r="J30" s="390"/>
    </row>
    <row r="31" spans="1:10" ht="19.5" customHeight="1">
      <c r="A31" s="123"/>
      <c r="B31" s="381"/>
      <c r="C31" s="388"/>
      <c r="D31" s="389"/>
      <c r="E31" s="390"/>
      <c r="F31" s="389"/>
      <c r="G31" s="390"/>
      <c r="H31" s="389"/>
      <c r="I31" s="389"/>
      <c r="J31" s="390"/>
    </row>
    <row r="32" spans="1:10" ht="19.5" customHeight="1">
      <c r="A32" s="123"/>
      <c r="B32" s="381"/>
      <c r="C32" s="388"/>
      <c r="D32" s="389"/>
      <c r="E32" s="390"/>
      <c r="F32" s="389"/>
      <c r="G32" s="390"/>
      <c r="H32" s="389"/>
      <c r="I32" s="389"/>
      <c r="J32" s="390"/>
    </row>
    <row r="33" spans="1:10" ht="19.5" customHeight="1">
      <c r="A33" s="123"/>
      <c r="B33" s="381"/>
      <c r="C33" s="388"/>
      <c r="D33" s="389"/>
      <c r="E33" s="390"/>
      <c r="F33" s="389"/>
      <c r="G33" s="390"/>
      <c r="H33" s="389"/>
      <c r="I33" s="389"/>
      <c r="J33" s="390"/>
    </row>
    <row r="34" spans="1:10" ht="19.5" customHeight="1">
      <c r="A34" s="123"/>
      <c r="B34" s="381"/>
      <c r="C34" s="388"/>
      <c r="D34" s="389"/>
      <c r="E34" s="390"/>
      <c r="F34" s="389"/>
      <c r="G34" s="390"/>
      <c r="H34" s="389"/>
      <c r="I34" s="389"/>
      <c r="J34" s="390"/>
    </row>
    <row r="35" spans="1:10" ht="19.5" customHeight="1">
      <c r="A35" s="123"/>
      <c r="B35" s="381"/>
      <c r="C35" s="388"/>
      <c r="D35" s="389"/>
      <c r="E35" s="390"/>
      <c r="F35" s="389"/>
      <c r="G35" s="390"/>
      <c r="H35" s="389"/>
      <c r="I35" s="389"/>
      <c r="J35" s="390"/>
    </row>
    <row r="36" spans="1:10" ht="19.5" customHeight="1">
      <c r="A36" s="123"/>
      <c r="B36" s="381"/>
      <c r="C36" s="391"/>
      <c r="D36" s="392"/>
      <c r="E36" s="393"/>
      <c r="F36" s="392"/>
      <c r="G36" s="393"/>
      <c r="H36" s="392"/>
      <c r="I36" s="392"/>
      <c r="J36" s="393"/>
    </row>
    <row r="37" spans="1:10" ht="8.2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9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21">
      <c r="A39" s="123"/>
      <c r="B39" s="43" t="s">
        <v>220</v>
      </c>
      <c r="C39" s="3"/>
      <c r="D39" s="3"/>
      <c r="E39" s="2"/>
      <c r="F39" s="30"/>
      <c r="G39" s="3"/>
      <c r="H39" s="3"/>
      <c r="I39" s="3"/>
      <c r="J39" s="31"/>
    </row>
  </sheetData>
  <sheetProtection/>
  <mergeCells count="3">
    <mergeCell ref="C5:D5"/>
    <mergeCell ref="H7:I7"/>
    <mergeCell ref="H3:J3"/>
  </mergeCells>
  <printOptions/>
  <pageMargins left="0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3"/>
  <sheetViews>
    <sheetView zoomScalePageLayoutView="0" workbookViewId="0" topLeftCell="A1">
      <selection activeCell="A16" sqref="A16"/>
    </sheetView>
  </sheetViews>
  <sheetFormatPr defaultColWidth="9.140625" defaultRowHeight="15"/>
  <sheetData>
    <row r="3" ht="15">
      <c r="B3" t="s">
        <v>737</v>
      </c>
    </row>
    <row r="5" ht="15">
      <c r="B5" t="s">
        <v>738</v>
      </c>
    </row>
    <row r="6" ht="15">
      <c r="B6" t="s">
        <v>739</v>
      </c>
    </row>
    <row r="7" ht="15">
      <c r="B7" s="547" t="s">
        <v>740</v>
      </c>
    </row>
    <row r="8" ht="15">
      <c r="B8" t="s">
        <v>741</v>
      </c>
    </row>
    <row r="9" ht="15">
      <c r="B9" t="s">
        <v>742</v>
      </c>
    </row>
    <row r="10" ht="15">
      <c r="B10" t="s">
        <v>743</v>
      </c>
    </row>
    <row r="11" ht="15">
      <c r="B11" t="s">
        <v>747</v>
      </c>
    </row>
    <row r="13" ht="15">
      <c r="B13" t="s">
        <v>746</v>
      </c>
    </row>
  </sheetData>
  <sheetProtection/>
  <hyperlinks>
    <hyperlink ref="B7" location="'Bike Wheel Reflex Taskings'!A1" display=" - use Bike Wheel model Reflex Tasking (use behaviour category / profile)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28125" style="123" customWidth="1"/>
    <col min="2" max="2" width="23.421875" style="123" customWidth="1"/>
    <col min="3" max="3" width="9.7109375" style="123" customWidth="1"/>
    <col min="4" max="4" width="17.140625" style="123" customWidth="1"/>
    <col min="5" max="5" width="16.57421875" style="123" customWidth="1"/>
    <col min="6" max="6" width="27.7109375" style="123" customWidth="1"/>
    <col min="7" max="7" width="3.140625" style="123" customWidth="1"/>
    <col min="8" max="16384" width="9.140625" style="123" customWidth="1"/>
  </cols>
  <sheetData>
    <row r="1" spans="1:6" ht="26.25" customHeight="1">
      <c r="A1" s="129">
        <f>'202-Obj'!I8</f>
        <v>0</v>
      </c>
      <c r="B1" s="862" t="s">
        <v>381</v>
      </c>
      <c r="C1" s="963"/>
      <c r="D1" s="81" t="s">
        <v>222</v>
      </c>
      <c r="E1" s="81" t="s">
        <v>223</v>
      </c>
      <c r="F1" s="81" t="s">
        <v>224</v>
      </c>
    </row>
    <row r="2" spans="1:6" ht="26.25" customHeight="1">
      <c r="A2" s="367">
        <v>62</v>
      </c>
      <c r="B2" s="864"/>
      <c r="C2" s="966"/>
      <c r="D2" s="413"/>
      <c r="E2" s="414"/>
      <c r="F2" s="440"/>
    </row>
    <row r="3" spans="2:6" ht="10.5" customHeight="1">
      <c r="B3" s="50" t="s">
        <v>382</v>
      </c>
      <c r="C3" s="51"/>
      <c r="D3" s="52"/>
      <c r="E3" s="50" t="s">
        <v>383</v>
      </c>
      <c r="F3" s="81"/>
    </row>
    <row r="4" spans="2:6" ht="18.75">
      <c r="B4" s="1031"/>
      <c r="C4" s="1032"/>
      <c r="D4" s="1033"/>
      <c r="E4" s="441"/>
      <c r="F4" s="109"/>
    </row>
    <row r="5" spans="2:6" ht="12" customHeight="1">
      <c r="B5" s="365" t="s">
        <v>223</v>
      </c>
      <c r="C5" s="444" t="s">
        <v>227</v>
      </c>
      <c r="D5" s="1034" t="s">
        <v>384</v>
      </c>
      <c r="E5" s="1034"/>
      <c r="F5" s="1034"/>
    </row>
    <row r="6" spans="1:6" ht="46.5" customHeight="1">
      <c r="A6" s="123">
        <v>1</v>
      </c>
      <c r="B6" s="574"/>
      <c r="C6" s="370"/>
      <c r="D6" s="1035" t="s">
        <v>686</v>
      </c>
      <c r="E6" s="1036"/>
      <c r="F6" s="1037"/>
    </row>
    <row r="7" spans="1:6" ht="23.25">
      <c r="A7" s="123">
        <f>1+A6</f>
        <v>2</v>
      </c>
      <c r="B7" s="574"/>
      <c r="C7" s="371"/>
      <c r="D7" s="1026"/>
      <c r="E7" s="1027"/>
      <c r="F7" s="1028"/>
    </row>
    <row r="8" spans="1:6" ht="23.25">
      <c r="A8" s="123">
        <f aca="true" t="shared" si="0" ref="A8:A29">1+A7</f>
        <v>3</v>
      </c>
      <c r="B8" s="574"/>
      <c r="C8" s="371"/>
      <c r="D8" s="1026"/>
      <c r="E8" s="1027"/>
      <c r="F8" s="1028"/>
    </row>
    <row r="9" spans="1:6" ht="23.25">
      <c r="A9" s="123">
        <f t="shared" si="0"/>
        <v>4</v>
      </c>
      <c r="B9" s="577"/>
      <c r="C9" s="371"/>
      <c r="D9" s="1026"/>
      <c r="E9" s="1027"/>
      <c r="F9" s="1028"/>
    </row>
    <row r="10" spans="1:6" ht="23.25">
      <c r="A10" s="123">
        <f t="shared" si="0"/>
        <v>5</v>
      </c>
      <c r="B10" s="577"/>
      <c r="C10" s="371"/>
      <c r="D10" s="1026"/>
      <c r="E10" s="1027"/>
      <c r="F10" s="1028"/>
    </row>
    <row r="11" spans="1:6" ht="23.25">
      <c r="A11" s="123">
        <f t="shared" si="0"/>
        <v>6</v>
      </c>
      <c r="B11" s="577"/>
      <c r="C11" s="371"/>
      <c r="D11" s="1026"/>
      <c r="E11" s="1027"/>
      <c r="F11" s="1028"/>
    </row>
    <row r="12" spans="1:6" ht="23.25">
      <c r="A12" s="123">
        <f t="shared" si="0"/>
        <v>7</v>
      </c>
      <c r="B12" s="372"/>
      <c r="C12" s="372"/>
      <c r="D12" s="1026"/>
      <c r="E12" s="1027"/>
      <c r="F12" s="1028"/>
    </row>
    <row r="13" spans="1:6" ht="23.25">
      <c r="A13" s="123">
        <f t="shared" si="0"/>
        <v>8</v>
      </c>
      <c r="B13" s="372"/>
      <c r="C13" s="372"/>
      <c r="D13" s="1026"/>
      <c r="E13" s="1027"/>
      <c r="F13" s="1028"/>
    </row>
    <row r="14" spans="1:6" ht="23.25">
      <c r="A14" s="123">
        <f t="shared" si="0"/>
        <v>9</v>
      </c>
      <c r="B14" s="372"/>
      <c r="C14" s="372"/>
      <c r="D14" s="1026"/>
      <c r="E14" s="1027"/>
      <c r="F14" s="1028"/>
    </row>
    <row r="15" spans="1:6" ht="23.25">
      <c r="A15" s="123">
        <f t="shared" si="0"/>
        <v>10</v>
      </c>
      <c r="B15" s="372"/>
      <c r="C15" s="372"/>
      <c r="D15" s="1026"/>
      <c r="E15" s="1027"/>
      <c r="F15" s="1028"/>
    </row>
    <row r="16" spans="1:6" ht="23.25">
      <c r="A16" s="123">
        <f t="shared" si="0"/>
        <v>11</v>
      </c>
      <c r="B16" s="372"/>
      <c r="C16" s="372"/>
      <c r="D16" s="1026"/>
      <c r="E16" s="1027"/>
      <c r="F16" s="1028"/>
    </row>
    <row r="17" spans="1:6" ht="23.25">
      <c r="A17" s="123">
        <f t="shared" si="0"/>
        <v>12</v>
      </c>
      <c r="B17" s="372"/>
      <c r="C17" s="372"/>
      <c r="D17" s="1026"/>
      <c r="E17" s="1027"/>
      <c r="F17" s="1028"/>
    </row>
    <row r="18" spans="1:6" ht="23.25">
      <c r="A18" s="123">
        <f t="shared" si="0"/>
        <v>13</v>
      </c>
      <c r="B18" s="372"/>
      <c r="C18" s="372"/>
      <c r="D18" s="1026"/>
      <c r="E18" s="1027"/>
      <c r="F18" s="1028"/>
    </row>
    <row r="19" spans="1:6" ht="23.25">
      <c r="A19" s="123">
        <f t="shared" si="0"/>
        <v>14</v>
      </c>
      <c r="B19" s="372"/>
      <c r="C19" s="372"/>
      <c r="D19" s="1026"/>
      <c r="E19" s="1027"/>
      <c r="F19" s="1028"/>
    </row>
    <row r="20" spans="1:6" ht="23.25">
      <c r="A20" s="123">
        <f t="shared" si="0"/>
        <v>15</v>
      </c>
      <c r="B20" s="372"/>
      <c r="C20" s="372"/>
      <c r="D20" s="1026"/>
      <c r="E20" s="1027"/>
      <c r="F20" s="1028"/>
    </row>
    <row r="21" spans="1:6" ht="23.25">
      <c r="A21" s="123">
        <f t="shared" si="0"/>
        <v>16</v>
      </c>
      <c r="B21" s="372"/>
      <c r="C21" s="372"/>
      <c r="D21" s="1026"/>
      <c r="E21" s="1027"/>
      <c r="F21" s="1028"/>
    </row>
    <row r="22" spans="1:6" ht="23.25">
      <c r="A22" s="123">
        <f t="shared" si="0"/>
        <v>17</v>
      </c>
      <c r="B22" s="372"/>
      <c r="C22" s="372"/>
      <c r="D22" s="1026"/>
      <c r="E22" s="1027"/>
      <c r="F22" s="1028"/>
    </row>
    <row r="23" spans="1:6" ht="23.25">
      <c r="A23" s="123">
        <f t="shared" si="0"/>
        <v>18</v>
      </c>
      <c r="B23" s="372"/>
      <c r="C23" s="372"/>
      <c r="D23" s="1026"/>
      <c r="E23" s="1027"/>
      <c r="F23" s="1028"/>
    </row>
    <row r="24" spans="1:6" ht="23.25">
      <c r="A24" s="123">
        <f t="shared" si="0"/>
        <v>19</v>
      </c>
      <c r="B24" s="372"/>
      <c r="C24" s="372"/>
      <c r="D24" s="1026"/>
      <c r="E24" s="1027"/>
      <c r="F24" s="1028"/>
    </row>
    <row r="25" spans="1:6" ht="23.25">
      <c r="A25" s="123">
        <f t="shared" si="0"/>
        <v>20</v>
      </c>
      <c r="B25" s="372"/>
      <c r="C25" s="372"/>
      <c r="D25" s="1026"/>
      <c r="E25" s="1027"/>
      <c r="F25" s="1028"/>
    </row>
    <row r="26" spans="1:6" ht="23.25">
      <c r="A26" s="123">
        <f t="shared" si="0"/>
        <v>21</v>
      </c>
      <c r="B26" s="372"/>
      <c r="C26" s="372"/>
      <c r="D26" s="1026"/>
      <c r="E26" s="1027"/>
      <c r="F26" s="1028"/>
    </row>
    <row r="27" spans="1:6" ht="23.25">
      <c r="A27" s="123">
        <f t="shared" si="0"/>
        <v>22</v>
      </c>
      <c r="B27" s="372"/>
      <c r="C27" s="372"/>
      <c r="D27" s="1026"/>
      <c r="E27" s="1027"/>
      <c r="F27" s="1028"/>
    </row>
    <row r="28" spans="1:6" ht="23.25">
      <c r="A28" s="123">
        <f t="shared" si="0"/>
        <v>23</v>
      </c>
      <c r="B28" s="372"/>
      <c r="C28" s="372"/>
      <c r="D28" s="1026"/>
      <c r="E28" s="1027"/>
      <c r="F28" s="1028"/>
    </row>
    <row r="29" spans="1:6" ht="23.25">
      <c r="A29" s="123">
        <f t="shared" si="0"/>
        <v>24</v>
      </c>
      <c r="B29" s="62"/>
      <c r="C29" s="63"/>
      <c r="D29" s="63"/>
      <c r="E29" s="63"/>
      <c r="F29" s="64"/>
    </row>
    <row r="30" spans="2:6" ht="23.25">
      <c r="B30" s="42"/>
      <c r="C30" s="71"/>
      <c r="D30" s="71"/>
      <c r="E30" s="71"/>
      <c r="F30" s="71"/>
    </row>
    <row r="31" spans="2:6" ht="12" customHeight="1">
      <c r="B31" s="1029" t="s">
        <v>230</v>
      </c>
      <c r="C31" s="448"/>
      <c r="D31" s="41"/>
      <c r="E31" s="21" t="s">
        <v>232</v>
      </c>
      <c r="F31" s="72"/>
    </row>
    <row r="32" spans="2:6" ht="26.25" customHeight="1">
      <c r="B32" s="1030"/>
      <c r="C32" s="449"/>
      <c r="D32" s="366"/>
      <c r="E32" s="90"/>
      <c r="F32" s="366"/>
    </row>
  </sheetData>
  <sheetProtection/>
  <mergeCells count="27">
    <mergeCell ref="D17:F17"/>
    <mergeCell ref="D18:F18"/>
    <mergeCell ref="D19:F19"/>
    <mergeCell ref="D8:F8"/>
    <mergeCell ref="B4:D4"/>
    <mergeCell ref="D5:F5"/>
    <mergeCell ref="D6:F6"/>
    <mergeCell ref="D7:F7"/>
    <mergeCell ref="B1:C2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27:F27"/>
    <mergeCell ref="D28:F28"/>
    <mergeCell ref="B31:B32"/>
    <mergeCell ref="D21:F21"/>
    <mergeCell ref="D22:F22"/>
    <mergeCell ref="D23:F23"/>
    <mergeCell ref="D24:F24"/>
    <mergeCell ref="D25:F25"/>
    <mergeCell ref="D26:F26"/>
  </mergeCells>
  <printOptions/>
  <pageMargins left="0.25" right="0.25" top="0.25" bottom="0.2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6" sqref="E6:F6"/>
    </sheetView>
  </sheetViews>
  <sheetFormatPr defaultColWidth="9.140625" defaultRowHeight="15"/>
  <cols>
    <col min="1" max="1" width="3.421875" style="0" customWidth="1"/>
    <col min="2" max="2" width="10.7109375" style="0" customWidth="1"/>
    <col min="3" max="3" width="13.7109375" style="0" customWidth="1"/>
    <col min="4" max="4" width="17.00390625" style="0" customWidth="1"/>
    <col min="5" max="5" width="18.421875" style="0" customWidth="1"/>
    <col min="6" max="6" width="38.57421875" style="0" customWidth="1"/>
  </cols>
  <sheetData>
    <row r="1" spans="1:6" ht="15">
      <c r="A1" s="129">
        <f>'202-Obj'!I8</f>
        <v>0</v>
      </c>
      <c r="B1" s="1038" t="s">
        <v>221</v>
      </c>
      <c r="C1" s="1039"/>
      <c r="D1" s="81" t="s">
        <v>222</v>
      </c>
      <c r="E1" s="81" t="s">
        <v>223</v>
      </c>
      <c r="F1" s="81" t="s">
        <v>224</v>
      </c>
    </row>
    <row r="2" spans="1:6" ht="18.75">
      <c r="A2" s="367">
        <v>62</v>
      </c>
      <c r="B2" s="1040"/>
      <c r="C2" s="1041"/>
      <c r="D2" s="49"/>
      <c r="E2" s="338"/>
      <c r="F2" s="413"/>
    </row>
    <row r="3" spans="1:6" ht="10.5" customHeight="1">
      <c r="A3" s="123"/>
      <c r="B3" s="50" t="s">
        <v>225</v>
      </c>
      <c r="C3" s="51"/>
      <c r="D3" s="52"/>
      <c r="E3" s="50" t="s">
        <v>226</v>
      </c>
      <c r="F3" s="81"/>
    </row>
    <row r="4" spans="1:6" ht="15">
      <c r="A4" s="123"/>
      <c r="B4" s="1042"/>
      <c r="C4" s="1043"/>
      <c r="D4" s="1044"/>
      <c r="E4" s="438"/>
      <c r="F4" s="109"/>
    </row>
    <row r="5" spans="1:6" ht="12" customHeight="1">
      <c r="A5" s="123"/>
      <c r="B5" s="350" t="s">
        <v>227</v>
      </c>
      <c r="C5" s="453" t="s">
        <v>411</v>
      </c>
      <c r="D5" s="444" t="s">
        <v>412</v>
      </c>
      <c r="E5" s="451" t="s">
        <v>229</v>
      </c>
      <c r="F5" s="452"/>
    </row>
    <row r="6" spans="1:6" ht="23.25">
      <c r="A6" s="123">
        <v>1</v>
      </c>
      <c r="B6" s="374"/>
      <c r="C6" s="370"/>
      <c r="D6" s="456"/>
      <c r="E6" s="1045"/>
      <c r="F6" s="1046"/>
    </row>
    <row r="7" spans="1:6" ht="23.25">
      <c r="A7" s="123">
        <f>1+A6</f>
        <v>2</v>
      </c>
      <c r="B7" s="375"/>
      <c r="C7" s="372"/>
      <c r="D7" s="457"/>
      <c r="E7" s="1026"/>
      <c r="F7" s="1028"/>
    </row>
    <row r="8" spans="1:6" ht="23.25">
      <c r="A8" s="123">
        <f aca="true" t="shared" si="0" ref="A8:A29">1+A7</f>
        <v>3</v>
      </c>
      <c r="B8" s="375"/>
      <c r="C8" s="372"/>
      <c r="D8" s="457"/>
      <c r="E8" s="1026"/>
      <c r="F8" s="1028"/>
    </row>
    <row r="9" spans="1:6" ht="23.25">
      <c r="A9" s="123">
        <f t="shared" si="0"/>
        <v>4</v>
      </c>
      <c r="B9" s="375"/>
      <c r="C9" s="372"/>
      <c r="D9" s="457"/>
      <c r="E9" s="1026"/>
      <c r="F9" s="1028"/>
    </row>
    <row r="10" spans="1:6" ht="23.25">
      <c r="A10" s="123">
        <f t="shared" si="0"/>
        <v>5</v>
      </c>
      <c r="B10" s="375"/>
      <c r="C10" s="372"/>
      <c r="D10" s="457"/>
      <c r="E10" s="1026"/>
      <c r="F10" s="1028"/>
    </row>
    <row r="11" spans="1:6" ht="23.25">
      <c r="A11" s="123">
        <f t="shared" si="0"/>
        <v>6</v>
      </c>
      <c r="B11" s="375"/>
      <c r="C11" s="372"/>
      <c r="D11" s="457"/>
      <c r="E11" s="1026"/>
      <c r="F11" s="1028"/>
    </row>
    <row r="12" spans="1:6" ht="23.25">
      <c r="A12" s="123">
        <f t="shared" si="0"/>
        <v>7</v>
      </c>
      <c r="B12" s="375"/>
      <c r="C12" s="372"/>
      <c r="D12" s="457"/>
      <c r="E12" s="1026"/>
      <c r="F12" s="1028"/>
    </row>
    <row r="13" spans="1:6" ht="23.25">
      <c r="A13" s="123">
        <f t="shared" si="0"/>
        <v>8</v>
      </c>
      <c r="B13" s="375"/>
      <c r="C13" s="372"/>
      <c r="D13" s="457"/>
      <c r="E13" s="1026"/>
      <c r="F13" s="1028"/>
    </row>
    <row r="14" spans="1:6" ht="23.25">
      <c r="A14" s="123">
        <f t="shared" si="0"/>
        <v>9</v>
      </c>
      <c r="B14" s="375"/>
      <c r="C14" s="372"/>
      <c r="D14" s="457"/>
      <c r="E14" s="1026"/>
      <c r="F14" s="1028"/>
    </row>
    <row r="15" spans="1:6" ht="23.25">
      <c r="A15" s="123">
        <f t="shared" si="0"/>
        <v>10</v>
      </c>
      <c r="B15" s="375"/>
      <c r="C15" s="372"/>
      <c r="D15" s="457"/>
      <c r="E15" s="1026"/>
      <c r="F15" s="1028"/>
    </row>
    <row r="16" spans="1:6" ht="23.25">
      <c r="A16" s="123">
        <f t="shared" si="0"/>
        <v>11</v>
      </c>
      <c r="B16" s="375"/>
      <c r="C16" s="372"/>
      <c r="D16" s="457"/>
      <c r="E16" s="1026"/>
      <c r="F16" s="1028"/>
    </row>
    <row r="17" spans="1:6" ht="23.25">
      <c r="A17" s="123">
        <f t="shared" si="0"/>
        <v>12</v>
      </c>
      <c r="B17" s="375"/>
      <c r="C17" s="372"/>
      <c r="D17" s="457"/>
      <c r="E17" s="1026"/>
      <c r="F17" s="1028"/>
    </row>
    <row r="18" spans="1:6" ht="23.25">
      <c r="A18" s="123">
        <f t="shared" si="0"/>
        <v>13</v>
      </c>
      <c r="B18" s="375"/>
      <c r="C18" s="372"/>
      <c r="D18" s="457"/>
      <c r="E18" s="1026"/>
      <c r="F18" s="1028"/>
    </row>
    <row r="19" spans="1:6" ht="23.25">
      <c r="A19" s="123">
        <f t="shared" si="0"/>
        <v>14</v>
      </c>
      <c r="B19" s="375"/>
      <c r="C19" s="372"/>
      <c r="D19" s="457"/>
      <c r="E19" s="1026"/>
      <c r="F19" s="1028"/>
    </row>
    <row r="20" spans="1:6" ht="23.25">
      <c r="A20" s="123">
        <f t="shared" si="0"/>
        <v>15</v>
      </c>
      <c r="B20" s="375"/>
      <c r="C20" s="372"/>
      <c r="D20" s="457"/>
      <c r="E20" s="1026"/>
      <c r="F20" s="1028"/>
    </row>
    <row r="21" spans="1:6" ht="23.25">
      <c r="A21" s="123">
        <f t="shared" si="0"/>
        <v>16</v>
      </c>
      <c r="B21" s="375"/>
      <c r="C21" s="372"/>
      <c r="D21" s="457"/>
      <c r="E21" s="1026"/>
      <c r="F21" s="1028"/>
    </row>
    <row r="22" spans="1:6" ht="23.25">
      <c r="A22" s="123">
        <f t="shared" si="0"/>
        <v>17</v>
      </c>
      <c r="B22" s="375"/>
      <c r="C22" s="372"/>
      <c r="D22" s="457"/>
      <c r="E22" s="1026"/>
      <c r="F22" s="1028"/>
    </row>
    <row r="23" spans="1:6" ht="23.25">
      <c r="A23" s="123">
        <f t="shared" si="0"/>
        <v>18</v>
      </c>
      <c r="B23" s="375"/>
      <c r="C23" s="372"/>
      <c r="D23" s="457"/>
      <c r="E23" s="1026"/>
      <c r="F23" s="1028"/>
    </row>
    <row r="24" spans="1:6" ht="23.25">
      <c r="A24" s="123">
        <f t="shared" si="0"/>
        <v>19</v>
      </c>
      <c r="B24" s="375"/>
      <c r="C24" s="372"/>
      <c r="D24" s="457"/>
      <c r="E24" s="1026"/>
      <c r="F24" s="1028"/>
    </row>
    <row r="25" spans="1:6" ht="23.25">
      <c r="A25" s="123">
        <f t="shared" si="0"/>
        <v>20</v>
      </c>
      <c r="B25" s="375"/>
      <c r="C25" s="372"/>
      <c r="D25" s="457"/>
      <c r="E25" s="1026"/>
      <c r="F25" s="1028"/>
    </row>
    <row r="26" spans="1:6" ht="23.25">
      <c r="A26" s="123">
        <f t="shared" si="0"/>
        <v>21</v>
      </c>
      <c r="B26" s="375"/>
      <c r="C26" s="372"/>
      <c r="D26" s="457"/>
      <c r="E26" s="1026"/>
      <c r="F26" s="1028"/>
    </row>
    <row r="27" spans="1:6" ht="23.25">
      <c r="A27" s="123">
        <f t="shared" si="0"/>
        <v>22</v>
      </c>
      <c r="B27" s="375"/>
      <c r="C27" s="372"/>
      <c r="D27" s="457"/>
      <c r="E27" s="1026"/>
      <c r="F27" s="1028"/>
    </row>
    <row r="28" spans="1:6" ht="23.25">
      <c r="A28" s="123">
        <f t="shared" si="0"/>
        <v>23</v>
      </c>
      <c r="B28" s="375"/>
      <c r="C28" s="372"/>
      <c r="D28" s="457"/>
      <c r="E28" s="1026"/>
      <c r="F28" s="1028"/>
    </row>
    <row r="29" spans="1:6" ht="23.25">
      <c r="A29" s="123">
        <f t="shared" si="0"/>
        <v>24</v>
      </c>
      <c r="B29" s="376"/>
      <c r="C29" s="454"/>
      <c r="D29" s="458"/>
      <c r="E29" s="636"/>
      <c r="F29" s="637"/>
    </row>
    <row r="30" spans="1:6" ht="23.25">
      <c r="A30" s="123"/>
      <c r="B30" s="373"/>
      <c r="C30" s="373"/>
      <c r="D30" s="373"/>
      <c r="E30" s="373"/>
      <c r="F30" s="373"/>
    </row>
    <row r="31" spans="1:6" ht="12" customHeight="1">
      <c r="A31" s="123"/>
      <c r="B31" s="921" t="s">
        <v>230</v>
      </c>
      <c r="C31" s="455" t="s">
        <v>231</v>
      </c>
      <c r="D31" s="455"/>
      <c r="E31" s="128"/>
      <c r="F31" s="41" t="s">
        <v>232</v>
      </c>
    </row>
    <row r="32" spans="1:6" ht="26.25" customHeight="1">
      <c r="A32" s="123"/>
      <c r="B32" s="925"/>
      <c r="C32" s="459"/>
      <c r="D32" s="1"/>
      <c r="E32" s="1"/>
      <c r="F32" s="460"/>
    </row>
    <row r="33" spans="4:6" ht="15">
      <c r="D33" s="123"/>
      <c r="E33" s="123"/>
      <c r="F33" s="123"/>
    </row>
    <row r="34" spans="4:6" ht="15">
      <c r="D34" s="123"/>
      <c r="E34" s="123"/>
      <c r="F34" s="123"/>
    </row>
    <row r="35" spans="4:6" ht="15">
      <c r="D35" s="123"/>
      <c r="E35" s="123"/>
      <c r="F35" s="123"/>
    </row>
    <row r="36" spans="4:6" ht="15">
      <c r="D36" s="123"/>
      <c r="E36" s="123"/>
      <c r="F36" s="123"/>
    </row>
    <row r="37" spans="4:6" ht="15">
      <c r="D37" s="123"/>
      <c r="E37" s="123"/>
      <c r="F37" s="123"/>
    </row>
    <row r="38" spans="4:6" ht="15">
      <c r="D38" s="123"/>
      <c r="E38" s="123"/>
      <c r="F38" s="123"/>
    </row>
  </sheetData>
  <sheetProtection/>
  <mergeCells count="26">
    <mergeCell ref="E20:F20"/>
    <mergeCell ref="E21:F21"/>
    <mergeCell ref="E22:F22"/>
    <mergeCell ref="E23:F23"/>
    <mergeCell ref="E19:F19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B31:B32"/>
    <mergeCell ref="E24:F24"/>
    <mergeCell ref="E25:F25"/>
    <mergeCell ref="E26:F26"/>
    <mergeCell ref="E27:F27"/>
    <mergeCell ref="E28:F28"/>
    <mergeCell ref="E9:F9"/>
    <mergeCell ref="B1:C2"/>
    <mergeCell ref="B4:D4"/>
    <mergeCell ref="E6:F6"/>
    <mergeCell ref="E7:F7"/>
    <mergeCell ref="E8:F8"/>
  </mergeCells>
  <printOptions/>
  <pageMargins left="0.23622047244094488" right="0.23622047244094488" top="0.23622047244094488" bottom="0.23622047244094488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22.57421875" style="0" customWidth="1"/>
    <col min="3" max="3" width="8.00390625" style="0" customWidth="1"/>
    <col min="4" max="4" width="10.57421875" style="0" customWidth="1"/>
    <col min="5" max="5" width="5.7109375" style="0" customWidth="1"/>
    <col min="6" max="6" width="11.7109375" style="0" customWidth="1"/>
    <col min="7" max="7" width="27.7109375" style="0" customWidth="1"/>
    <col min="8" max="8" width="5.7109375" style="0" customWidth="1"/>
  </cols>
  <sheetData>
    <row r="1" spans="1:8" ht="15" customHeight="1">
      <c r="A1" s="1038" t="s">
        <v>233</v>
      </c>
      <c r="B1" s="1039"/>
      <c r="C1" s="81" t="s">
        <v>222</v>
      </c>
      <c r="D1" s="50"/>
      <c r="E1" s="967" t="s">
        <v>223</v>
      </c>
      <c r="F1" s="968"/>
      <c r="G1" s="967" t="s">
        <v>224</v>
      </c>
      <c r="H1" s="968"/>
    </row>
    <row r="2" spans="1:8" ht="18.75">
      <c r="A2" s="1040"/>
      <c r="B2" s="1041"/>
      <c r="C2" s="1051"/>
      <c r="D2" s="1052"/>
      <c r="E2" s="1049"/>
      <c r="F2" s="1050"/>
      <c r="G2" s="351"/>
      <c r="H2" s="98"/>
    </row>
    <row r="3" spans="1:8" ht="15">
      <c r="A3" s="95" t="s">
        <v>234</v>
      </c>
      <c r="B3" s="96" t="s">
        <v>235</v>
      </c>
      <c r="C3" s="96" t="s">
        <v>228</v>
      </c>
      <c r="D3" s="83" t="s">
        <v>223</v>
      </c>
      <c r="E3" s="96" t="s">
        <v>227</v>
      </c>
      <c r="F3" s="1047" t="s">
        <v>236</v>
      </c>
      <c r="G3" s="1048"/>
      <c r="H3" s="97" t="s">
        <v>237</v>
      </c>
    </row>
    <row r="4" spans="1:8" ht="23.25">
      <c r="A4" s="60"/>
      <c r="B4" s="60"/>
      <c r="C4" s="73"/>
      <c r="D4" s="73"/>
      <c r="E4" s="77"/>
      <c r="F4" s="73"/>
      <c r="G4" s="74"/>
      <c r="H4" s="74"/>
    </row>
    <row r="5" spans="1:8" ht="23.25">
      <c r="A5" s="61">
        <f>IF(A4="","",A4+1)</f>
      </c>
      <c r="B5" s="66"/>
      <c r="C5" s="61">
        <f>IF($A5="","",C4)</f>
      </c>
      <c r="D5" s="61">
        <f>IF(A5="","",D4)</f>
      </c>
      <c r="E5" s="78"/>
      <c r="F5" s="75"/>
      <c r="G5" s="76"/>
      <c r="H5" s="66">
        <f>IF(A5="","",H4)</f>
      </c>
    </row>
    <row r="6" spans="1:8" ht="23.25">
      <c r="A6" s="61">
        <f aca="true" t="shared" si="0" ref="A6:A30">IF(A5="","",A5+1)</f>
      </c>
      <c r="B6" s="66"/>
      <c r="C6" s="61">
        <f aca="true" t="shared" si="1" ref="C6:C30">IF($A6="","",C5)</f>
      </c>
      <c r="D6" s="61">
        <f aca="true" t="shared" si="2" ref="D6:D30">IF(A6="","",D5)</f>
      </c>
      <c r="E6" s="78"/>
      <c r="F6" s="75"/>
      <c r="G6" s="76"/>
      <c r="H6" s="66">
        <f aca="true" t="shared" si="3" ref="H6:H30">IF(A6="","",H5)</f>
      </c>
    </row>
    <row r="7" spans="1:8" ht="23.25">
      <c r="A7" s="61">
        <f t="shared" si="0"/>
      </c>
      <c r="B7" s="66"/>
      <c r="C7" s="61">
        <f t="shared" si="1"/>
      </c>
      <c r="D7" s="61">
        <f t="shared" si="2"/>
      </c>
      <c r="E7" s="78"/>
      <c r="F7" s="75"/>
      <c r="G7" s="76"/>
      <c r="H7" s="66">
        <f t="shared" si="3"/>
      </c>
    </row>
    <row r="8" spans="1:8" ht="23.25">
      <c r="A8" s="61">
        <f t="shared" si="0"/>
      </c>
      <c r="B8" s="66"/>
      <c r="C8" s="61">
        <f t="shared" si="1"/>
      </c>
      <c r="D8" s="61">
        <f t="shared" si="2"/>
      </c>
      <c r="E8" s="78"/>
      <c r="F8" s="75"/>
      <c r="G8" s="76"/>
      <c r="H8" s="66">
        <f t="shared" si="3"/>
      </c>
    </row>
    <row r="9" spans="1:8" ht="23.25">
      <c r="A9" s="61">
        <f t="shared" si="0"/>
      </c>
      <c r="B9" s="66"/>
      <c r="C9" s="61">
        <f t="shared" si="1"/>
      </c>
      <c r="D9" s="61">
        <f t="shared" si="2"/>
      </c>
      <c r="E9" s="78"/>
      <c r="F9" s="75"/>
      <c r="G9" s="76"/>
      <c r="H9" s="66">
        <f t="shared" si="3"/>
      </c>
    </row>
    <row r="10" spans="1:8" ht="23.25">
      <c r="A10" s="61">
        <f t="shared" si="0"/>
      </c>
      <c r="B10" s="66"/>
      <c r="C10" s="61">
        <f t="shared" si="1"/>
      </c>
      <c r="D10" s="61">
        <f t="shared" si="2"/>
      </c>
      <c r="E10" s="78"/>
      <c r="F10" s="75"/>
      <c r="G10" s="76"/>
      <c r="H10" s="66">
        <f t="shared" si="3"/>
      </c>
    </row>
    <row r="11" spans="1:8" ht="23.25">
      <c r="A11" s="61">
        <f t="shared" si="0"/>
      </c>
      <c r="B11" s="66"/>
      <c r="C11" s="61">
        <f t="shared" si="1"/>
      </c>
      <c r="D11" s="61">
        <f t="shared" si="2"/>
      </c>
      <c r="E11" s="78"/>
      <c r="F11" s="75"/>
      <c r="G11" s="76"/>
      <c r="H11" s="66">
        <f t="shared" si="3"/>
      </c>
    </row>
    <row r="12" spans="1:8" ht="23.25">
      <c r="A12" s="61">
        <f t="shared" si="0"/>
      </c>
      <c r="B12" s="66"/>
      <c r="C12" s="61">
        <f t="shared" si="1"/>
      </c>
      <c r="D12" s="61">
        <f t="shared" si="2"/>
      </c>
      <c r="E12" s="78"/>
      <c r="F12" s="75"/>
      <c r="G12" s="76"/>
      <c r="H12" s="66">
        <f t="shared" si="3"/>
      </c>
    </row>
    <row r="13" spans="1:8" ht="23.25">
      <c r="A13" s="61">
        <f t="shared" si="0"/>
      </c>
      <c r="B13" s="66"/>
      <c r="C13" s="61">
        <f t="shared" si="1"/>
      </c>
      <c r="D13" s="61">
        <f t="shared" si="2"/>
      </c>
      <c r="E13" s="78"/>
      <c r="F13" s="75"/>
      <c r="G13" s="76"/>
      <c r="H13" s="66">
        <f t="shared" si="3"/>
      </c>
    </row>
    <row r="14" spans="1:8" ht="23.25">
      <c r="A14" s="61">
        <f t="shared" si="0"/>
      </c>
      <c r="B14" s="66"/>
      <c r="C14" s="61">
        <f t="shared" si="1"/>
      </c>
      <c r="D14" s="61">
        <f t="shared" si="2"/>
      </c>
      <c r="E14" s="78"/>
      <c r="F14" s="75"/>
      <c r="G14" s="76"/>
      <c r="H14" s="66">
        <f t="shared" si="3"/>
      </c>
    </row>
    <row r="15" spans="1:8" ht="23.25">
      <c r="A15" s="61">
        <f t="shared" si="0"/>
      </c>
      <c r="B15" s="66"/>
      <c r="C15" s="61">
        <f t="shared" si="1"/>
      </c>
      <c r="D15" s="61">
        <f t="shared" si="2"/>
      </c>
      <c r="E15" s="78"/>
      <c r="F15" s="75"/>
      <c r="G15" s="76"/>
      <c r="H15" s="66">
        <f t="shared" si="3"/>
      </c>
    </row>
    <row r="16" spans="1:8" ht="23.25">
      <c r="A16" s="61">
        <f t="shared" si="0"/>
      </c>
      <c r="B16" s="66"/>
      <c r="C16" s="61">
        <f t="shared" si="1"/>
      </c>
      <c r="D16" s="61">
        <f t="shared" si="2"/>
      </c>
      <c r="E16" s="78"/>
      <c r="F16" s="75"/>
      <c r="G16" s="76"/>
      <c r="H16" s="66">
        <f t="shared" si="3"/>
      </c>
    </row>
    <row r="17" spans="1:8" ht="23.25">
      <c r="A17" s="61">
        <f t="shared" si="0"/>
      </c>
      <c r="B17" s="66"/>
      <c r="C17" s="61">
        <f t="shared" si="1"/>
      </c>
      <c r="D17" s="61">
        <f t="shared" si="2"/>
      </c>
      <c r="E17" s="78"/>
      <c r="F17" s="75"/>
      <c r="G17" s="76"/>
      <c r="H17" s="66">
        <f t="shared" si="3"/>
      </c>
    </row>
    <row r="18" spans="1:8" ht="23.25">
      <c r="A18" s="61">
        <f t="shared" si="0"/>
      </c>
      <c r="B18" s="66"/>
      <c r="C18" s="61">
        <f t="shared" si="1"/>
      </c>
      <c r="D18" s="61">
        <f t="shared" si="2"/>
      </c>
      <c r="E18" s="78"/>
      <c r="F18" s="75"/>
      <c r="G18" s="76"/>
      <c r="H18" s="66">
        <f t="shared" si="3"/>
      </c>
    </row>
    <row r="19" spans="1:8" ht="23.25">
      <c r="A19" s="61">
        <f t="shared" si="0"/>
      </c>
      <c r="B19" s="66"/>
      <c r="C19" s="61">
        <f t="shared" si="1"/>
      </c>
      <c r="D19" s="61">
        <f t="shared" si="2"/>
      </c>
      <c r="E19" s="78"/>
      <c r="F19" s="75"/>
      <c r="G19" s="76"/>
      <c r="H19" s="66">
        <f t="shared" si="3"/>
      </c>
    </row>
    <row r="20" spans="1:8" ht="23.25">
      <c r="A20" s="61">
        <f t="shared" si="0"/>
      </c>
      <c r="B20" s="66"/>
      <c r="C20" s="61">
        <f t="shared" si="1"/>
      </c>
      <c r="D20" s="61">
        <f t="shared" si="2"/>
      </c>
      <c r="E20" s="78"/>
      <c r="F20" s="75"/>
      <c r="G20" s="76"/>
      <c r="H20" s="66">
        <f t="shared" si="3"/>
      </c>
    </row>
    <row r="21" spans="1:8" ht="23.25">
      <c r="A21" s="61">
        <f t="shared" si="0"/>
      </c>
      <c r="B21" s="66"/>
      <c r="C21" s="61">
        <f t="shared" si="1"/>
      </c>
      <c r="D21" s="61">
        <f t="shared" si="2"/>
      </c>
      <c r="E21" s="78"/>
      <c r="F21" s="75"/>
      <c r="G21" s="76"/>
      <c r="H21" s="66">
        <f t="shared" si="3"/>
      </c>
    </row>
    <row r="22" spans="1:8" ht="23.25">
      <c r="A22" s="61">
        <f t="shared" si="0"/>
      </c>
      <c r="B22" s="66"/>
      <c r="C22" s="61">
        <f t="shared" si="1"/>
      </c>
      <c r="D22" s="61">
        <f t="shared" si="2"/>
      </c>
      <c r="E22" s="78"/>
      <c r="F22" s="75"/>
      <c r="G22" s="76"/>
      <c r="H22" s="66">
        <f t="shared" si="3"/>
      </c>
    </row>
    <row r="23" spans="1:8" ht="23.25">
      <c r="A23" s="61">
        <f t="shared" si="0"/>
      </c>
      <c r="B23" s="66"/>
      <c r="C23" s="61">
        <f t="shared" si="1"/>
      </c>
      <c r="D23" s="61">
        <f t="shared" si="2"/>
      </c>
      <c r="E23" s="78"/>
      <c r="F23" s="75"/>
      <c r="G23" s="76"/>
      <c r="H23" s="66">
        <f t="shared" si="3"/>
      </c>
    </row>
    <row r="24" spans="1:8" ht="23.25">
      <c r="A24" s="61">
        <f t="shared" si="0"/>
      </c>
      <c r="B24" s="66"/>
      <c r="C24" s="61">
        <f t="shared" si="1"/>
      </c>
      <c r="D24" s="61">
        <f t="shared" si="2"/>
      </c>
      <c r="E24" s="78"/>
      <c r="F24" s="75"/>
      <c r="G24" s="76"/>
      <c r="H24" s="66">
        <f t="shared" si="3"/>
      </c>
    </row>
    <row r="25" spans="1:8" ht="23.25">
      <c r="A25" s="61">
        <f t="shared" si="0"/>
      </c>
      <c r="B25" s="66"/>
      <c r="C25" s="61">
        <f t="shared" si="1"/>
      </c>
      <c r="D25" s="61">
        <f t="shared" si="2"/>
      </c>
      <c r="E25" s="78"/>
      <c r="F25" s="75"/>
      <c r="G25" s="76"/>
      <c r="H25" s="66">
        <f t="shared" si="3"/>
      </c>
    </row>
    <row r="26" spans="1:8" ht="23.25">
      <c r="A26" s="61">
        <f t="shared" si="0"/>
      </c>
      <c r="B26" s="66"/>
      <c r="C26" s="61">
        <f t="shared" si="1"/>
      </c>
      <c r="D26" s="61">
        <f t="shared" si="2"/>
      </c>
      <c r="E26" s="78"/>
      <c r="F26" s="75"/>
      <c r="G26" s="76"/>
      <c r="H26" s="66">
        <f t="shared" si="3"/>
      </c>
    </row>
    <row r="27" spans="1:8" ht="23.25">
      <c r="A27" s="61">
        <f t="shared" si="0"/>
      </c>
      <c r="B27" s="66"/>
      <c r="C27" s="61">
        <f t="shared" si="1"/>
      </c>
      <c r="D27" s="61">
        <f t="shared" si="2"/>
      </c>
      <c r="E27" s="78"/>
      <c r="F27" s="75"/>
      <c r="G27" s="76"/>
      <c r="H27" s="66">
        <f t="shared" si="3"/>
      </c>
    </row>
    <row r="28" spans="1:8" ht="23.25">
      <c r="A28" s="61">
        <f t="shared" si="0"/>
      </c>
      <c r="B28" s="66"/>
      <c r="C28" s="61">
        <f t="shared" si="1"/>
      </c>
      <c r="D28" s="61">
        <f t="shared" si="2"/>
      </c>
      <c r="E28" s="78"/>
      <c r="F28" s="75"/>
      <c r="G28" s="76"/>
      <c r="H28" s="66">
        <f t="shared" si="3"/>
      </c>
    </row>
    <row r="29" spans="1:8" ht="23.25">
      <c r="A29" s="61">
        <f t="shared" si="0"/>
      </c>
      <c r="B29" s="66"/>
      <c r="C29" s="61">
        <f t="shared" si="1"/>
      </c>
      <c r="D29" s="61">
        <f t="shared" si="2"/>
      </c>
      <c r="E29" s="78"/>
      <c r="F29" s="75"/>
      <c r="G29" s="76"/>
      <c r="H29" s="66">
        <f t="shared" si="3"/>
      </c>
    </row>
    <row r="30" spans="1:8" ht="23.25">
      <c r="A30" s="61">
        <f t="shared" si="0"/>
      </c>
      <c r="B30" s="66"/>
      <c r="C30" s="61">
        <f t="shared" si="1"/>
      </c>
      <c r="D30" s="61">
        <f t="shared" si="2"/>
      </c>
      <c r="E30" s="78"/>
      <c r="F30" s="75"/>
      <c r="G30" s="76"/>
      <c r="H30" s="66">
        <f t="shared" si="3"/>
      </c>
    </row>
    <row r="31" spans="1:8" ht="23.25">
      <c r="A31" s="62"/>
      <c r="B31" s="67"/>
      <c r="C31" s="63"/>
      <c r="D31" s="62"/>
      <c r="E31" s="67"/>
      <c r="F31" s="62"/>
      <c r="G31" s="64"/>
      <c r="H31" s="64"/>
    </row>
    <row r="33" spans="1:8" ht="26.25">
      <c r="A33" s="79" t="s">
        <v>238</v>
      </c>
      <c r="B33" s="31"/>
      <c r="C33" s="85" t="s">
        <v>211</v>
      </c>
      <c r="D33" s="86">
        <v>1</v>
      </c>
      <c r="E33" s="86" t="s">
        <v>212</v>
      </c>
      <c r="F33" s="86"/>
      <c r="G33" s="30"/>
      <c r="H33" s="31"/>
    </row>
    <row r="34" spans="1:8" ht="26.25">
      <c r="A34" s="93"/>
      <c r="B34" s="124"/>
      <c r="C34" s="94"/>
      <c r="D34" s="94"/>
      <c r="E34" s="94"/>
      <c r="F34" s="94"/>
      <c r="G34" s="124"/>
      <c r="H34" s="124"/>
    </row>
    <row r="36" spans="1:8" ht="15">
      <c r="A36" s="1038" t="s">
        <v>233</v>
      </c>
      <c r="B36" s="1039"/>
      <c r="C36" s="81" t="s">
        <v>222</v>
      </c>
      <c r="D36" s="50"/>
      <c r="E36" s="967" t="s">
        <v>223</v>
      </c>
      <c r="F36" s="968"/>
      <c r="G36" s="967" t="s">
        <v>224</v>
      </c>
      <c r="H36" s="968"/>
    </row>
    <row r="37" spans="1:8" ht="18.75">
      <c r="A37" s="1040"/>
      <c r="B37" s="1041"/>
      <c r="C37" s="1051"/>
      <c r="D37" s="1052"/>
      <c r="E37" s="1053"/>
      <c r="F37" s="1054"/>
      <c r="G37" s="1051"/>
      <c r="H37" s="1052"/>
    </row>
    <row r="38" spans="1:8" ht="15">
      <c r="A38" s="53" t="s">
        <v>234</v>
      </c>
      <c r="B38" s="19" t="s">
        <v>235</v>
      </c>
      <c r="C38" s="19" t="s">
        <v>228</v>
      </c>
      <c r="D38" s="82" t="s">
        <v>223</v>
      </c>
      <c r="E38" s="19" t="s">
        <v>227</v>
      </c>
      <c r="F38" s="1055" t="s">
        <v>236</v>
      </c>
      <c r="G38" s="1056"/>
      <c r="H38" s="20" t="s">
        <v>237</v>
      </c>
    </row>
    <row r="39" spans="1:8" ht="23.25">
      <c r="A39" s="60"/>
      <c r="B39" s="65"/>
      <c r="C39" s="73"/>
      <c r="D39" s="73"/>
      <c r="E39" s="77"/>
      <c r="F39" s="73"/>
      <c r="G39" s="74"/>
      <c r="H39" s="74"/>
    </row>
    <row r="40" spans="1:8" ht="23.25">
      <c r="A40" s="61">
        <f>IF(A39="","",A39+1)</f>
      </c>
      <c r="B40" s="66"/>
      <c r="C40" s="61">
        <f>IF($A40="","",C39)</f>
      </c>
      <c r="D40" s="61">
        <f>IF(A40="","",D39)</f>
      </c>
      <c r="E40" s="78"/>
      <c r="F40" s="75"/>
      <c r="G40" s="76"/>
      <c r="H40" s="66">
        <f>IF(A40="","",H39)</f>
      </c>
    </row>
    <row r="41" spans="1:8" ht="23.25">
      <c r="A41" s="61">
        <f aca="true" t="shared" si="4" ref="A41:A65">IF(A40="","",A40+1)</f>
      </c>
      <c r="B41" s="66"/>
      <c r="C41" s="61">
        <f aca="true" t="shared" si="5" ref="C41:C65">IF($A41="","",C40)</f>
      </c>
      <c r="D41" s="61">
        <f aca="true" t="shared" si="6" ref="D41:D65">IF(A41="","",D40)</f>
      </c>
      <c r="E41" s="78"/>
      <c r="F41" s="75"/>
      <c r="G41" s="76"/>
      <c r="H41" s="66">
        <f aca="true" t="shared" si="7" ref="H41:H65">IF(A41="","",H40)</f>
      </c>
    </row>
    <row r="42" spans="1:8" ht="23.25">
      <c r="A42" s="61">
        <f t="shared" si="4"/>
      </c>
      <c r="B42" s="66"/>
      <c r="C42" s="61">
        <f t="shared" si="5"/>
      </c>
      <c r="D42" s="61">
        <f t="shared" si="6"/>
      </c>
      <c r="E42" s="78"/>
      <c r="F42" s="75"/>
      <c r="G42" s="76"/>
      <c r="H42" s="66">
        <f t="shared" si="7"/>
      </c>
    </row>
    <row r="43" spans="1:8" ht="23.25">
      <c r="A43" s="61">
        <f t="shared" si="4"/>
      </c>
      <c r="B43" s="66"/>
      <c r="C43" s="61">
        <f t="shared" si="5"/>
      </c>
      <c r="D43" s="61">
        <f t="shared" si="6"/>
      </c>
      <c r="E43" s="78"/>
      <c r="F43" s="75"/>
      <c r="G43" s="76"/>
      <c r="H43" s="66">
        <f t="shared" si="7"/>
      </c>
    </row>
    <row r="44" spans="1:8" ht="23.25">
      <c r="A44" s="61">
        <f t="shared" si="4"/>
      </c>
      <c r="B44" s="66"/>
      <c r="C44" s="61">
        <f t="shared" si="5"/>
      </c>
      <c r="D44" s="61">
        <f t="shared" si="6"/>
      </c>
      <c r="E44" s="78"/>
      <c r="F44" s="75"/>
      <c r="G44" s="76"/>
      <c r="H44" s="66">
        <f t="shared" si="7"/>
      </c>
    </row>
    <row r="45" spans="1:8" ht="23.25">
      <c r="A45" s="61">
        <f t="shared" si="4"/>
      </c>
      <c r="B45" s="66"/>
      <c r="C45" s="61">
        <f t="shared" si="5"/>
      </c>
      <c r="D45" s="61">
        <f t="shared" si="6"/>
      </c>
      <c r="E45" s="78"/>
      <c r="F45" s="75"/>
      <c r="G45" s="76"/>
      <c r="H45" s="66">
        <f t="shared" si="7"/>
      </c>
    </row>
    <row r="46" spans="1:8" ht="23.25">
      <c r="A46" s="61">
        <f t="shared" si="4"/>
      </c>
      <c r="B46" s="66"/>
      <c r="C46" s="61">
        <f t="shared" si="5"/>
      </c>
      <c r="D46" s="61">
        <f t="shared" si="6"/>
      </c>
      <c r="E46" s="78"/>
      <c r="F46" s="75"/>
      <c r="G46" s="76"/>
      <c r="H46" s="66">
        <f t="shared" si="7"/>
      </c>
    </row>
    <row r="47" spans="1:8" ht="23.25">
      <c r="A47" s="61">
        <f t="shared" si="4"/>
      </c>
      <c r="B47" s="66"/>
      <c r="C47" s="61">
        <f t="shared" si="5"/>
      </c>
      <c r="D47" s="61">
        <f t="shared" si="6"/>
      </c>
      <c r="E47" s="78"/>
      <c r="F47" s="75"/>
      <c r="G47" s="76"/>
      <c r="H47" s="66">
        <f t="shared" si="7"/>
      </c>
    </row>
    <row r="48" spans="1:8" ht="23.25">
      <c r="A48" s="61">
        <f t="shared" si="4"/>
      </c>
      <c r="B48" s="66"/>
      <c r="C48" s="61">
        <f t="shared" si="5"/>
      </c>
      <c r="D48" s="61">
        <f t="shared" si="6"/>
      </c>
      <c r="E48" s="78"/>
      <c r="F48" s="75"/>
      <c r="G48" s="76"/>
      <c r="H48" s="66">
        <f t="shared" si="7"/>
      </c>
    </row>
    <row r="49" spans="1:8" ht="23.25">
      <c r="A49" s="61">
        <f t="shared" si="4"/>
      </c>
      <c r="B49" s="66"/>
      <c r="C49" s="61">
        <f t="shared" si="5"/>
      </c>
      <c r="D49" s="61">
        <f t="shared" si="6"/>
      </c>
      <c r="E49" s="78"/>
      <c r="F49" s="75"/>
      <c r="G49" s="76"/>
      <c r="H49" s="66">
        <f t="shared" si="7"/>
      </c>
    </row>
    <row r="50" spans="1:8" ht="23.25">
      <c r="A50" s="61">
        <f t="shared" si="4"/>
      </c>
      <c r="B50" s="66"/>
      <c r="C50" s="61">
        <f t="shared" si="5"/>
      </c>
      <c r="D50" s="61">
        <f t="shared" si="6"/>
      </c>
      <c r="E50" s="78"/>
      <c r="F50" s="75"/>
      <c r="G50" s="76"/>
      <c r="H50" s="66">
        <f t="shared" si="7"/>
      </c>
    </row>
    <row r="51" spans="1:8" ht="23.25">
      <c r="A51" s="61">
        <f t="shared" si="4"/>
      </c>
      <c r="B51" s="66"/>
      <c r="C51" s="61">
        <f t="shared" si="5"/>
      </c>
      <c r="D51" s="61">
        <f t="shared" si="6"/>
      </c>
      <c r="E51" s="78"/>
      <c r="F51" s="75"/>
      <c r="G51" s="76"/>
      <c r="H51" s="66">
        <f t="shared" si="7"/>
      </c>
    </row>
    <row r="52" spans="1:8" ht="23.25">
      <c r="A52" s="61">
        <f t="shared" si="4"/>
      </c>
      <c r="B52" s="66"/>
      <c r="C52" s="61">
        <f t="shared" si="5"/>
      </c>
      <c r="D52" s="61">
        <f t="shared" si="6"/>
      </c>
      <c r="E52" s="78"/>
      <c r="F52" s="75"/>
      <c r="G52" s="76"/>
      <c r="H52" s="66">
        <f t="shared" si="7"/>
      </c>
    </row>
    <row r="53" spans="1:8" ht="23.25">
      <c r="A53" s="61">
        <f t="shared" si="4"/>
      </c>
      <c r="B53" s="66"/>
      <c r="C53" s="61">
        <f t="shared" si="5"/>
      </c>
      <c r="D53" s="61">
        <f t="shared" si="6"/>
      </c>
      <c r="E53" s="78"/>
      <c r="F53" s="75"/>
      <c r="G53" s="76"/>
      <c r="H53" s="66">
        <f t="shared" si="7"/>
      </c>
    </row>
    <row r="54" spans="1:8" ht="23.25">
      <c r="A54" s="61">
        <f t="shared" si="4"/>
      </c>
      <c r="B54" s="66"/>
      <c r="C54" s="61">
        <f t="shared" si="5"/>
      </c>
      <c r="D54" s="61">
        <f t="shared" si="6"/>
      </c>
      <c r="E54" s="78"/>
      <c r="F54" s="75"/>
      <c r="G54" s="76"/>
      <c r="H54" s="66">
        <f t="shared" si="7"/>
      </c>
    </row>
    <row r="55" spans="1:8" ht="23.25">
      <c r="A55" s="61">
        <f t="shared" si="4"/>
      </c>
      <c r="B55" s="66"/>
      <c r="C55" s="61">
        <f t="shared" si="5"/>
      </c>
      <c r="D55" s="61">
        <f t="shared" si="6"/>
      </c>
      <c r="E55" s="78"/>
      <c r="F55" s="75"/>
      <c r="G55" s="76"/>
      <c r="H55" s="66">
        <f t="shared" si="7"/>
      </c>
    </row>
    <row r="56" spans="1:8" ht="23.25">
      <c r="A56" s="61">
        <f t="shared" si="4"/>
      </c>
      <c r="B56" s="66"/>
      <c r="C56" s="61">
        <f t="shared" si="5"/>
      </c>
      <c r="D56" s="61">
        <f t="shared" si="6"/>
      </c>
      <c r="E56" s="78"/>
      <c r="F56" s="75"/>
      <c r="G56" s="76"/>
      <c r="H56" s="66">
        <f t="shared" si="7"/>
      </c>
    </row>
    <row r="57" spans="1:8" ht="23.25">
      <c r="A57" s="61">
        <f t="shared" si="4"/>
      </c>
      <c r="B57" s="66"/>
      <c r="C57" s="61">
        <f t="shared" si="5"/>
      </c>
      <c r="D57" s="61">
        <f t="shared" si="6"/>
      </c>
      <c r="E57" s="78"/>
      <c r="F57" s="75"/>
      <c r="G57" s="76"/>
      <c r="H57" s="66">
        <f t="shared" si="7"/>
      </c>
    </row>
    <row r="58" spans="1:8" ht="23.25">
      <c r="A58" s="61">
        <f t="shared" si="4"/>
      </c>
      <c r="B58" s="66"/>
      <c r="C58" s="61">
        <f t="shared" si="5"/>
      </c>
      <c r="D58" s="61">
        <f t="shared" si="6"/>
      </c>
      <c r="E58" s="78"/>
      <c r="F58" s="75"/>
      <c r="G58" s="76"/>
      <c r="H58" s="66">
        <f t="shared" si="7"/>
      </c>
    </row>
    <row r="59" spans="1:8" ht="23.25">
      <c r="A59" s="61">
        <f t="shared" si="4"/>
      </c>
      <c r="B59" s="66"/>
      <c r="C59" s="61">
        <f t="shared" si="5"/>
      </c>
      <c r="D59" s="61">
        <f t="shared" si="6"/>
      </c>
      <c r="E59" s="78"/>
      <c r="F59" s="75"/>
      <c r="G59" s="76"/>
      <c r="H59" s="66">
        <f t="shared" si="7"/>
      </c>
    </row>
    <row r="60" spans="1:8" ht="23.25">
      <c r="A60" s="61">
        <f t="shared" si="4"/>
      </c>
      <c r="B60" s="66"/>
      <c r="C60" s="61">
        <f t="shared" si="5"/>
      </c>
      <c r="D60" s="61">
        <f t="shared" si="6"/>
      </c>
      <c r="E60" s="78"/>
      <c r="F60" s="75"/>
      <c r="G60" s="76"/>
      <c r="H60" s="66">
        <f t="shared" si="7"/>
      </c>
    </row>
    <row r="61" spans="1:8" ht="23.25">
      <c r="A61" s="61">
        <f t="shared" si="4"/>
      </c>
      <c r="B61" s="66"/>
      <c r="C61" s="61">
        <f t="shared" si="5"/>
      </c>
      <c r="D61" s="61">
        <f t="shared" si="6"/>
      </c>
      <c r="E61" s="78"/>
      <c r="F61" s="75"/>
      <c r="G61" s="76"/>
      <c r="H61" s="66">
        <f t="shared" si="7"/>
      </c>
    </row>
    <row r="62" spans="1:8" ht="23.25">
      <c r="A62" s="61">
        <f t="shared" si="4"/>
      </c>
      <c r="B62" s="66"/>
      <c r="C62" s="61">
        <f t="shared" si="5"/>
      </c>
      <c r="D62" s="61">
        <f t="shared" si="6"/>
      </c>
      <c r="E62" s="78"/>
      <c r="F62" s="75"/>
      <c r="G62" s="76"/>
      <c r="H62" s="66">
        <f t="shared" si="7"/>
      </c>
    </row>
    <row r="63" spans="1:8" ht="23.25">
      <c r="A63" s="61">
        <f t="shared" si="4"/>
      </c>
      <c r="B63" s="66"/>
      <c r="C63" s="61">
        <f t="shared" si="5"/>
      </c>
      <c r="D63" s="61">
        <f t="shared" si="6"/>
      </c>
      <c r="E63" s="78"/>
      <c r="F63" s="75"/>
      <c r="G63" s="76"/>
      <c r="H63" s="66">
        <f t="shared" si="7"/>
      </c>
    </row>
    <row r="64" spans="1:8" ht="23.25">
      <c r="A64" s="61">
        <f t="shared" si="4"/>
      </c>
      <c r="B64" s="66"/>
      <c r="C64" s="61">
        <f t="shared" si="5"/>
      </c>
      <c r="D64" s="61">
        <f t="shared" si="6"/>
      </c>
      <c r="E64" s="78"/>
      <c r="F64" s="75"/>
      <c r="G64" s="76"/>
      <c r="H64" s="66">
        <f t="shared" si="7"/>
      </c>
    </row>
    <row r="65" spans="1:8" ht="23.25">
      <c r="A65" s="61">
        <f t="shared" si="4"/>
      </c>
      <c r="B65" s="66"/>
      <c r="C65" s="61">
        <f t="shared" si="5"/>
      </c>
      <c r="D65" s="61">
        <f t="shared" si="6"/>
      </c>
      <c r="E65" s="78"/>
      <c r="F65" s="75"/>
      <c r="G65" s="76"/>
      <c r="H65" s="66">
        <f t="shared" si="7"/>
      </c>
    </row>
    <row r="66" spans="1:8" ht="23.25">
      <c r="A66" s="62"/>
      <c r="B66" s="67"/>
      <c r="C66" s="63"/>
      <c r="D66" s="62"/>
      <c r="E66" s="67"/>
      <c r="F66" s="62"/>
      <c r="G66" s="64"/>
      <c r="H66" s="64"/>
    </row>
    <row r="68" spans="1:8" ht="26.25">
      <c r="A68" s="79" t="s">
        <v>238</v>
      </c>
      <c r="B68" s="31"/>
      <c r="C68" s="85" t="s">
        <v>211</v>
      </c>
      <c r="D68" s="86">
        <v>2</v>
      </c>
      <c r="E68" s="86" t="s">
        <v>212</v>
      </c>
      <c r="F68" s="86"/>
      <c r="G68" s="30"/>
      <c r="H68" s="31"/>
    </row>
    <row r="70" spans="1:8" ht="15">
      <c r="A70" s="1038" t="s">
        <v>233</v>
      </c>
      <c r="B70" s="1039"/>
      <c r="C70" s="81" t="s">
        <v>222</v>
      </c>
      <c r="D70" s="50"/>
      <c r="E70" s="967" t="s">
        <v>223</v>
      </c>
      <c r="F70" s="968"/>
      <c r="G70" s="967" t="s">
        <v>224</v>
      </c>
      <c r="H70" s="968"/>
    </row>
    <row r="71" spans="1:8" ht="18.75">
      <c r="A71" s="1040"/>
      <c r="B71" s="1041"/>
      <c r="C71" s="1051"/>
      <c r="D71" s="1052"/>
      <c r="E71" s="1053"/>
      <c r="F71" s="1054"/>
      <c r="G71" s="1051">
        <f>G2</f>
        <v>0</v>
      </c>
      <c r="H71" s="1052"/>
    </row>
    <row r="72" spans="1:8" ht="15">
      <c r="A72" s="53" t="s">
        <v>234</v>
      </c>
      <c r="B72" s="19" t="s">
        <v>235</v>
      </c>
      <c r="C72" s="19" t="s">
        <v>228</v>
      </c>
      <c r="D72" s="82" t="s">
        <v>223</v>
      </c>
      <c r="E72" s="19" t="s">
        <v>227</v>
      </c>
      <c r="F72" s="1055" t="s">
        <v>236</v>
      </c>
      <c r="G72" s="1056"/>
      <c r="H72" s="20" t="s">
        <v>237</v>
      </c>
    </row>
    <row r="73" spans="1:8" ht="23.25">
      <c r="A73" s="60"/>
      <c r="B73" s="65"/>
      <c r="C73" s="73"/>
      <c r="D73" s="73"/>
      <c r="E73" s="77"/>
      <c r="F73" s="73"/>
      <c r="G73" s="74"/>
      <c r="H73" s="74"/>
    </row>
    <row r="74" spans="1:8" ht="23.25">
      <c r="A74" s="61">
        <f>IF(A73="","",A73+1)</f>
      </c>
      <c r="B74" s="66"/>
      <c r="C74" s="61">
        <f>IF($A74="","",C73)</f>
      </c>
      <c r="D74" s="61">
        <f>IF(A74="","",D73)</f>
      </c>
      <c r="E74" s="78"/>
      <c r="F74" s="75"/>
      <c r="G74" s="76"/>
      <c r="H74" s="66">
        <f>IF(A74="","",H73)</f>
      </c>
    </row>
    <row r="75" spans="1:8" ht="23.25">
      <c r="A75" s="61">
        <f aca="true" t="shared" si="8" ref="A75:A99">IF(A74="","",A74+1)</f>
      </c>
      <c r="B75" s="66"/>
      <c r="C75" s="61">
        <f aca="true" t="shared" si="9" ref="C75:C99">IF($A75="","",C74)</f>
      </c>
      <c r="D75" s="61">
        <f aca="true" t="shared" si="10" ref="D75:D99">IF(A75="","",D74)</f>
      </c>
      <c r="E75" s="78"/>
      <c r="F75" s="75"/>
      <c r="G75" s="76"/>
      <c r="H75" s="66">
        <f aca="true" t="shared" si="11" ref="H75:H99">IF(A75="","",H74)</f>
      </c>
    </row>
    <row r="76" spans="1:8" ht="23.25">
      <c r="A76" s="61">
        <f t="shared" si="8"/>
      </c>
      <c r="B76" s="66"/>
      <c r="C76" s="61">
        <f t="shared" si="9"/>
      </c>
      <c r="D76" s="61">
        <f t="shared" si="10"/>
      </c>
      <c r="E76" s="78"/>
      <c r="F76" s="75"/>
      <c r="G76" s="76"/>
      <c r="H76" s="66">
        <f t="shared" si="11"/>
      </c>
    </row>
    <row r="77" spans="1:8" ht="23.25">
      <c r="A77" s="61">
        <f t="shared" si="8"/>
      </c>
      <c r="B77" s="66"/>
      <c r="C77" s="61">
        <f t="shared" si="9"/>
      </c>
      <c r="D77" s="61">
        <f t="shared" si="10"/>
      </c>
      <c r="E77" s="78"/>
      <c r="F77" s="75"/>
      <c r="G77" s="76"/>
      <c r="H77" s="66">
        <f t="shared" si="11"/>
      </c>
    </row>
    <row r="78" spans="1:8" ht="23.25">
      <c r="A78" s="61">
        <f t="shared" si="8"/>
      </c>
      <c r="B78" s="66"/>
      <c r="C78" s="61">
        <f t="shared" si="9"/>
      </c>
      <c r="D78" s="61">
        <f t="shared" si="10"/>
      </c>
      <c r="E78" s="78"/>
      <c r="F78" s="75"/>
      <c r="G78" s="76"/>
      <c r="H78" s="66">
        <f t="shared" si="11"/>
      </c>
    </row>
    <row r="79" spans="1:8" ht="23.25">
      <c r="A79" s="61">
        <f t="shared" si="8"/>
      </c>
      <c r="B79" s="66"/>
      <c r="C79" s="61">
        <f t="shared" si="9"/>
      </c>
      <c r="D79" s="61">
        <f t="shared" si="10"/>
      </c>
      <c r="E79" s="78"/>
      <c r="F79" s="75"/>
      <c r="G79" s="76"/>
      <c r="H79" s="66">
        <f t="shared" si="11"/>
      </c>
    </row>
    <row r="80" spans="1:8" ht="23.25">
      <c r="A80" s="61">
        <f t="shared" si="8"/>
      </c>
      <c r="B80" s="66"/>
      <c r="C80" s="61">
        <f t="shared" si="9"/>
      </c>
      <c r="D80" s="61">
        <f t="shared" si="10"/>
      </c>
      <c r="E80" s="78"/>
      <c r="F80" s="75"/>
      <c r="G80" s="76"/>
      <c r="H80" s="66">
        <f t="shared" si="11"/>
      </c>
    </row>
    <row r="81" spans="1:8" ht="23.25">
      <c r="A81" s="61">
        <f t="shared" si="8"/>
      </c>
      <c r="B81" s="66"/>
      <c r="C81" s="61">
        <f t="shared" si="9"/>
      </c>
      <c r="D81" s="61">
        <f t="shared" si="10"/>
      </c>
      <c r="E81" s="78"/>
      <c r="F81" s="75"/>
      <c r="G81" s="76"/>
      <c r="H81" s="66">
        <f t="shared" si="11"/>
      </c>
    </row>
    <row r="82" spans="1:8" ht="23.25">
      <c r="A82" s="61">
        <f t="shared" si="8"/>
      </c>
      <c r="B82" s="66"/>
      <c r="C82" s="61">
        <f t="shared" si="9"/>
      </c>
      <c r="D82" s="61">
        <f t="shared" si="10"/>
      </c>
      <c r="E82" s="78"/>
      <c r="F82" s="75"/>
      <c r="G82" s="76"/>
      <c r="H82" s="66">
        <f t="shared" si="11"/>
      </c>
    </row>
    <row r="83" spans="1:8" ht="23.25">
      <c r="A83" s="61">
        <f t="shared" si="8"/>
      </c>
      <c r="B83" s="66"/>
      <c r="C83" s="61">
        <f t="shared" si="9"/>
      </c>
      <c r="D83" s="61">
        <f t="shared" si="10"/>
      </c>
      <c r="E83" s="78"/>
      <c r="F83" s="75"/>
      <c r="G83" s="76"/>
      <c r="H83" s="66">
        <f t="shared" si="11"/>
      </c>
    </row>
    <row r="84" spans="1:8" ht="23.25">
      <c r="A84" s="61">
        <f t="shared" si="8"/>
      </c>
      <c r="B84" s="66"/>
      <c r="C84" s="61">
        <f t="shared" si="9"/>
      </c>
      <c r="D84" s="61">
        <f t="shared" si="10"/>
      </c>
      <c r="E84" s="78"/>
      <c r="F84" s="75"/>
      <c r="G84" s="76"/>
      <c r="H84" s="66">
        <f t="shared" si="11"/>
      </c>
    </row>
    <row r="85" spans="1:8" ht="23.25">
      <c r="A85" s="61">
        <f t="shared" si="8"/>
      </c>
      <c r="B85" s="66"/>
      <c r="C85" s="61">
        <f t="shared" si="9"/>
      </c>
      <c r="D85" s="61">
        <f t="shared" si="10"/>
      </c>
      <c r="E85" s="78"/>
      <c r="F85" s="75"/>
      <c r="G85" s="76"/>
      <c r="H85" s="66">
        <f t="shared" si="11"/>
      </c>
    </row>
    <row r="86" spans="1:8" ht="23.25">
      <c r="A86" s="61">
        <f t="shared" si="8"/>
      </c>
      <c r="B86" s="66"/>
      <c r="C86" s="61">
        <f t="shared" si="9"/>
      </c>
      <c r="D86" s="61">
        <f t="shared" si="10"/>
      </c>
      <c r="E86" s="78"/>
      <c r="F86" s="75"/>
      <c r="G86" s="76"/>
      <c r="H86" s="66">
        <f t="shared" si="11"/>
      </c>
    </row>
    <row r="87" spans="1:8" ht="23.25">
      <c r="A87" s="61">
        <f t="shared" si="8"/>
      </c>
      <c r="B87" s="66"/>
      <c r="C87" s="61">
        <f t="shared" si="9"/>
      </c>
      <c r="D87" s="61">
        <f t="shared" si="10"/>
      </c>
      <c r="E87" s="78"/>
      <c r="F87" s="75"/>
      <c r="G87" s="76"/>
      <c r="H87" s="66">
        <f t="shared" si="11"/>
      </c>
    </row>
    <row r="88" spans="1:8" ht="23.25">
      <c r="A88" s="61">
        <f t="shared" si="8"/>
      </c>
      <c r="B88" s="66"/>
      <c r="C88" s="61">
        <f t="shared" si="9"/>
      </c>
      <c r="D88" s="61">
        <f t="shared" si="10"/>
      </c>
      <c r="E88" s="78"/>
      <c r="F88" s="75"/>
      <c r="G88" s="76"/>
      <c r="H88" s="66">
        <f t="shared" si="11"/>
      </c>
    </row>
    <row r="89" spans="1:8" ht="23.25">
      <c r="A89" s="61">
        <f t="shared" si="8"/>
      </c>
      <c r="B89" s="66"/>
      <c r="C89" s="61">
        <f t="shared" si="9"/>
      </c>
      <c r="D89" s="61">
        <f t="shared" si="10"/>
      </c>
      <c r="E89" s="78"/>
      <c r="F89" s="75"/>
      <c r="G89" s="76"/>
      <c r="H89" s="66">
        <f t="shared" si="11"/>
      </c>
    </row>
    <row r="90" spans="1:8" ht="23.25">
      <c r="A90" s="61">
        <f t="shared" si="8"/>
      </c>
      <c r="B90" s="66"/>
      <c r="C90" s="61">
        <f t="shared" si="9"/>
      </c>
      <c r="D90" s="61">
        <f t="shared" si="10"/>
      </c>
      <c r="E90" s="78"/>
      <c r="F90" s="75"/>
      <c r="G90" s="76"/>
      <c r="H90" s="66">
        <f t="shared" si="11"/>
      </c>
    </row>
    <row r="91" spans="1:8" ht="23.25">
      <c r="A91" s="61">
        <f t="shared" si="8"/>
      </c>
      <c r="B91" s="66"/>
      <c r="C91" s="61">
        <f t="shared" si="9"/>
      </c>
      <c r="D91" s="61">
        <f t="shared" si="10"/>
      </c>
      <c r="E91" s="78"/>
      <c r="F91" s="75"/>
      <c r="G91" s="76"/>
      <c r="H91" s="66">
        <f t="shared" si="11"/>
      </c>
    </row>
    <row r="92" spans="1:8" ht="23.25">
      <c r="A92" s="61">
        <f t="shared" si="8"/>
      </c>
      <c r="B92" s="66"/>
      <c r="C92" s="61">
        <f t="shared" si="9"/>
      </c>
      <c r="D92" s="61">
        <f t="shared" si="10"/>
      </c>
      <c r="E92" s="78"/>
      <c r="F92" s="75"/>
      <c r="G92" s="76"/>
      <c r="H92" s="66">
        <f t="shared" si="11"/>
      </c>
    </row>
    <row r="93" spans="1:8" ht="23.25">
      <c r="A93" s="61">
        <f t="shared" si="8"/>
      </c>
      <c r="B93" s="66"/>
      <c r="C93" s="61">
        <f t="shared" si="9"/>
      </c>
      <c r="D93" s="61">
        <f t="shared" si="10"/>
      </c>
      <c r="E93" s="78"/>
      <c r="F93" s="75"/>
      <c r="G93" s="76"/>
      <c r="H93" s="66">
        <f t="shared" si="11"/>
      </c>
    </row>
    <row r="94" spans="1:8" ht="23.25">
      <c r="A94" s="61">
        <f t="shared" si="8"/>
      </c>
      <c r="B94" s="66"/>
      <c r="C94" s="61">
        <f t="shared" si="9"/>
      </c>
      <c r="D94" s="61">
        <f t="shared" si="10"/>
      </c>
      <c r="E94" s="78"/>
      <c r="F94" s="75"/>
      <c r="G94" s="76"/>
      <c r="H94" s="66">
        <f t="shared" si="11"/>
      </c>
    </row>
    <row r="95" spans="1:8" ht="23.25">
      <c r="A95" s="61">
        <f t="shared" si="8"/>
      </c>
      <c r="B95" s="66"/>
      <c r="C95" s="61">
        <f t="shared" si="9"/>
      </c>
      <c r="D95" s="61">
        <f t="shared" si="10"/>
      </c>
      <c r="E95" s="78"/>
      <c r="F95" s="75"/>
      <c r="G95" s="76"/>
      <c r="H95" s="66">
        <f t="shared" si="11"/>
      </c>
    </row>
    <row r="96" spans="1:8" ht="23.25">
      <c r="A96" s="61">
        <f t="shared" si="8"/>
      </c>
      <c r="B96" s="66"/>
      <c r="C96" s="61">
        <f t="shared" si="9"/>
      </c>
      <c r="D96" s="61">
        <f t="shared" si="10"/>
      </c>
      <c r="E96" s="78"/>
      <c r="F96" s="75"/>
      <c r="G96" s="76"/>
      <c r="H96" s="66">
        <f t="shared" si="11"/>
      </c>
    </row>
    <row r="97" spans="1:8" ht="23.25">
      <c r="A97" s="61">
        <f t="shared" si="8"/>
      </c>
      <c r="B97" s="66"/>
      <c r="C97" s="61">
        <f t="shared" si="9"/>
      </c>
      <c r="D97" s="61">
        <f t="shared" si="10"/>
      </c>
      <c r="E97" s="78"/>
      <c r="F97" s="75"/>
      <c r="G97" s="76"/>
      <c r="H97" s="66">
        <f t="shared" si="11"/>
      </c>
    </row>
    <row r="98" spans="1:8" ht="23.25">
      <c r="A98" s="61">
        <f t="shared" si="8"/>
      </c>
      <c r="B98" s="66"/>
      <c r="C98" s="61">
        <f t="shared" si="9"/>
      </c>
      <c r="D98" s="61">
        <f t="shared" si="10"/>
      </c>
      <c r="E98" s="78"/>
      <c r="F98" s="75"/>
      <c r="G98" s="76"/>
      <c r="H98" s="66">
        <f t="shared" si="11"/>
      </c>
    </row>
    <row r="99" spans="1:8" ht="23.25">
      <c r="A99" s="61">
        <f t="shared" si="8"/>
      </c>
      <c r="B99" s="66"/>
      <c r="C99" s="61">
        <f t="shared" si="9"/>
      </c>
      <c r="D99" s="61">
        <f t="shared" si="10"/>
      </c>
      <c r="E99" s="78"/>
      <c r="F99" s="75"/>
      <c r="G99" s="76"/>
      <c r="H99" s="66">
        <f t="shared" si="11"/>
      </c>
    </row>
    <row r="100" spans="1:8" ht="23.25">
      <c r="A100" s="62"/>
      <c r="B100" s="67"/>
      <c r="C100" s="63"/>
      <c r="D100" s="62"/>
      <c r="E100" s="67"/>
      <c r="F100" s="62"/>
      <c r="G100" s="64"/>
      <c r="H100" s="64"/>
    </row>
    <row r="102" spans="1:8" ht="26.25">
      <c r="A102" s="79" t="s">
        <v>238</v>
      </c>
      <c r="B102" s="31"/>
      <c r="C102" s="85" t="s">
        <v>211</v>
      </c>
      <c r="D102" s="86">
        <v>3</v>
      </c>
      <c r="E102" s="86" t="s">
        <v>212</v>
      </c>
      <c r="F102" s="86"/>
      <c r="G102" s="30"/>
      <c r="H102" s="31"/>
    </row>
    <row r="103" spans="1:8" ht="26.25">
      <c r="A103" s="93"/>
      <c r="B103" s="124"/>
      <c r="C103" s="94"/>
      <c r="D103" s="94"/>
      <c r="E103" s="94"/>
      <c r="F103" s="94"/>
      <c r="G103" s="124"/>
      <c r="H103" s="124"/>
    </row>
    <row r="105" spans="1:8" ht="15">
      <c r="A105" s="1038" t="s">
        <v>233</v>
      </c>
      <c r="B105" s="1039"/>
      <c r="C105" s="81" t="s">
        <v>222</v>
      </c>
      <c r="D105" s="50"/>
      <c r="E105" s="967" t="s">
        <v>223</v>
      </c>
      <c r="F105" s="968"/>
      <c r="G105" s="967" t="s">
        <v>224</v>
      </c>
      <c r="H105" s="968"/>
    </row>
    <row r="106" spans="1:8" ht="18.75">
      <c r="A106" s="1040"/>
      <c r="B106" s="1041"/>
      <c r="C106" s="1051"/>
      <c r="D106" s="1052"/>
      <c r="E106" s="1053"/>
      <c r="F106" s="1054"/>
      <c r="G106" s="1051">
        <f>G2</f>
        <v>0</v>
      </c>
      <c r="H106" s="1052"/>
    </row>
    <row r="107" spans="1:8" ht="15">
      <c r="A107" s="53" t="s">
        <v>234</v>
      </c>
      <c r="B107" s="19" t="s">
        <v>235</v>
      </c>
      <c r="C107" s="19" t="s">
        <v>228</v>
      </c>
      <c r="D107" s="82" t="s">
        <v>223</v>
      </c>
      <c r="E107" s="19" t="s">
        <v>227</v>
      </c>
      <c r="F107" s="1055" t="s">
        <v>236</v>
      </c>
      <c r="G107" s="1056"/>
      <c r="H107" s="20" t="s">
        <v>237</v>
      </c>
    </row>
    <row r="108" spans="1:8" ht="23.25">
      <c r="A108" s="60"/>
      <c r="B108" s="65"/>
      <c r="C108" s="73"/>
      <c r="D108" s="73"/>
      <c r="E108" s="77"/>
      <c r="F108" s="73"/>
      <c r="G108" s="74"/>
      <c r="H108" s="74"/>
    </row>
    <row r="109" spans="1:8" ht="23.25">
      <c r="A109" s="61">
        <f>IF(A108="","",A108+1)</f>
      </c>
      <c r="B109" s="66"/>
      <c r="C109" s="61">
        <f>IF($A109="","",C108)</f>
      </c>
      <c r="D109" s="61">
        <f>IF(A109="","",D108)</f>
      </c>
      <c r="E109" s="78"/>
      <c r="F109" s="75"/>
      <c r="G109" s="76"/>
      <c r="H109" s="66">
        <f>IF(A109="","",H108)</f>
      </c>
    </row>
    <row r="110" spans="1:8" ht="23.25">
      <c r="A110" s="61">
        <f aca="true" t="shared" si="12" ref="A110:A134">IF(A109="","",A109+1)</f>
      </c>
      <c r="B110" s="66"/>
      <c r="C110" s="61">
        <f aca="true" t="shared" si="13" ref="C110:C134">IF($A110="","",C109)</f>
      </c>
      <c r="D110" s="61">
        <f aca="true" t="shared" si="14" ref="D110:D134">IF(A110="","",D109)</f>
      </c>
      <c r="E110" s="78"/>
      <c r="F110" s="75"/>
      <c r="G110" s="76"/>
      <c r="H110" s="66">
        <f aca="true" t="shared" si="15" ref="H110:H134">IF(A110="","",H109)</f>
      </c>
    </row>
    <row r="111" spans="1:8" ht="23.25">
      <c r="A111" s="61">
        <f t="shared" si="12"/>
      </c>
      <c r="B111" s="66"/>
      <c r="C111" s="61">
        <f t="shared" si="13"/>
      </c>
      <c r="D111" s="61">
        <f t="shared" si="14"/>
      </c>
      <c r="E111" s="78"/>
      <c r="F111" s="75"/>
      <c r="G111" s="76"/>
      <c r="H111" s="66">
        <f t="shared" si="15"/>
      </c>
    </row>
    <row r="112" spans="1:8" ht="23.25">
      <c r="A112" s="61">
        <f t="shared" si="12"/>
      </c>
      <c r="B112" s="66"/>
      <c r="C112" s="61">
        <f t="shared" si="13"/>
      </c>
      <c r="D112" s="61">
        <f t="shared" si="14"/>
      </c>
      <c r="E112" s="78"/>
      <c r="F112" s="75"/>
      <c r="G112" s="76"/>
      <c r="H112" s="66">
        <f t="shared" si="15"/>
      </c>
    </row>
    <row r="113" spans="1:8" ht="23.25">
      <c r="A113" s="61">
        <f t="shared" si="12"/>
      </c>
      <c r="B113" s="66"/>
      <c r="C113" s="61">
        <f t="shared" si="13"/>
      </c>
      <c r="D113" s="61">
        <f t="shared" si="14"/>
      </c>
      <c r="E113" s="78"/>
      <c r="F113" s="75"/>
      <c r="G113" s="76"/>
      <c r="H113" s="66">
        <f t="shared" si="15"/>
      </c>
    </row>
    <row r="114" spans="1:8" ht="23.25">
      <c r="A114" s="61">
        <f t="shared" si="12"/>
      </c>
      <c r="B114" s="66"/>
      <c r="C114" s="61">
        <f t="shared" si="13"/>
      </c>
      <c r="D114" s="61">
        <f t="shared" si="14"/>
      </c>
      <c r="E114" s="78"/>
      <c r="F114" s="75"/>
      <c r="G114" s="76"/>
      <c r="H114" s="66">
        <f t="shared" si="15"/>
      </c>
    </row>
    <row r="115" spans="1:8" ht="23.25">
      <c r="A115" s="61">
        <f t="shared" si="12"/>
      </c>
      <c r="B115" s="66"/>
      <c r="C115" s="61">
        <f t="shared" si="13"/>
      </c>
      <c r="D115" s="61">
        <f t="shared" si="14"/>
      </c>
      <c r="E115" s="78"/>
      <c r="F115" s="75"/>
      <c r="G115" s="76"/>
      <c r="H115" s="66">
        <f t="shared" si="15"/>
      </c>
    </row>
    <row r="116" spans="1:8" ht="23.25">
      <c r="A116" s="61">
        <f t="shared" si="12"/>
      </c>
      <c r="B116" s="66"/>
      <c r="C116" s="61">
        <f t="shared" si="13"/>
      </c>
      <c r="D116" s="61">
        <f t="shared" si="14"/>
      </c>
      <c r="E116" s="78"/>
      <c r="F116" s="75"/>
      <c r="G116" s="76"/>
      <c r="H116" s="66">
        <f t="shared" si="15"/>
      </c>
    </row>
    <row r="117" spans="1:8" ht="23.25">
      <c r="A117" s="61">
        <f t="shared" si="12"/>
      </c>
      <c r="B117" s="66"/>
      <c r="C117" s="61">
        <f t="shared" si="13"/>
      </c>
      <c r="D117" s="61">
        <f t="shared" si="14"/>
      </c>
      <c r="E117" s="78"/>
      <c r="F117" s="75"/>
      <c r="G117" s="76"/>
      <c r="H117" s="66">
        <f t="shared" si="15"/>
      </c>
    </row>
    <row r="118" spans="1:8" ht="23.25">
      <c r="A118" s="61">
        <f t="shared" si="12"/>
      </c>
      <c r="B118" s="66"/>
      <c r="C118" s="61">
        <f t="shared" si="13"/>
      </c>
      <c r="D118" s="61">
        <f t="shared" si="14"/>
      </c>
      <c r="E118" s="78"/>
      <c r="F118" s="75"/>
      <c r="G118" s="76"/>
      <c r="H118" s="66">
        <f t="shared" si="15"/>
      </c>
    </row>
    <row r="119" spans="1:8" ht="23.25">
      <c r="A119" s="61">
        <f t="shared" si="12"/>
      </c>
      <c r="B119" s="66"/>
      <c r="C119" s="61">
        <f t="shared" si="13"/>
      </c>
      <c r="D119" s="61">
        <f t="shared" si="14"/>
      </c>
      <c r="E119" s="78"/>
      <c r="F119" s="75"/>
      <c r="G119" s="76"/>
      <c r="H119" s="66">
        <f t="shared" si="15"/>
      </c>
    </row>
    <row r="120" spans="1:8" ht="23.25">
      <c r="A120" s="61">
        <f t="shared" si="12"/>
      </c>
      <c r="B120" s="66"/>
      <c r="C120" s="61">
        <f t="shared" si="13"/>
      </c>
      <c r="D120" s="61">
        <f t="shared" si="14"/>
      </c>
      <c r="E120" s="78"/>
      <c r="F120" s="75"/>
      <c r="G120" s="76"/>
      <c r="H120" s="66">
        <f t="shared" si="15"/>
      </c>
    </row>
    <row r="121" spans="1:8" ht="23.25">
      <c r="A121" s="61">
        <f t="shared" si="12"/>
      </c>
      <c r="B121" s="66"/>
      <c r="C121" s="61">
        <f t="shared" si="13"/>
      </c>
      <c r="D121" s="61">
        <f t="shared" si="14"/>
      </c>
      <c r="E121" s="78"/>
      <c r="F121" s="75"/>
      <c r="G121" s="76"/>
      <c r="H121" s="66">
        <f t="shared" si="15"/>
      </c>
    </row>
    <row r="122" spans="1:8" ht="23.25">
      <c r="A122" s="61">
        <f t="shared" si="12"/>
      </c>
      <c r="B122" s="66"/>
      <c r="C122" s="61">
        <f t="shared" si="13"/>
      </c>
      <c r="D122" s="61">
        <f t="shared" si="14"/>
      </c>
      <c r="E122" s="78"/>
      <c r="F122" s="75"/>
      <c r="G122" s="76"/>
      <c r="H122" s="66">
        <f t="shared" si="15"/>
      </c>
    </row>
    <row r="123" spans="1:8" ht="23.25">
      <c r="A123" s="61">
        <f t="shared" si="12"/>
      </c>
      <c r="B123" s="66"/>
      <c r="C123" s="61">
        <f t="shared" si="13"/>
      </c>
      <c r="D123" s="61">
        <f t="shared" si="14"/>
      </c>
      <c r="E123" s="78"/>
      <c r="F123" s="75"/>
      <c r="G123" s="76"/>
      <c r="H123" s="66">
        <f t="shared" si="15"/>
      </c>
    </row>
    <row r="124" spans="1:8" ht="23.25">
      <c r="A124" s="61">
        <f t="shared" si="12"/>
      </c>
      <c r="B124" s="66"/>
      <c r="C124" s="61">
        <f t="shared" si="13"/>
      </c>
      <c r="D124" s="61">
        <f t="shared" si="14"/>
      </c>
      <c r="E124" s="78"/>
      <c r="F124" s="75"/>
      <c r="G124" s="76"/>
      <c r="H124" s="66">
        <f t="shared" si="15"/>
      </c>
    </row>
    <row r="125" spans="1:8" ht="23.25">
      <c r="A125" s="61">
        <f t="shared" si="12"/>
      </c>
      <c r="B125" s="66"/>
      <c r="C125" s="61">
        <f t="shared" si="13"/>
      </c>
      <c r="D125" s="61">
        <f t="shared" si="14"/>
      </c>
      <c r="E125" s="78"/>
      <c r="F125" s="75"/>
      <c r="G125" s="76"/>
      <c r="H125" s="66">
        <f t="shared" si="15"/>
      </c>
    </row>
    <row r="126" spans="1:8" ht="23.25">
      <c r="A126" s="61">
        <f t="shared" si="12"/>
      </c>
      <c r="B126" s="66"/>
      <c r="C126" s="61">
        <f t="shared" si="13"/>
      </c>
      <c r="D126" s="61">
        <f t="shared" si="14"/>
      </c>
      <c r="E126" s="78"/>
      <c r="F126" s="75"/>
      <c r="G126" s="76"/>
      <c r="H126" s="66">
        <f t="shared" si="15"/>
      </c>
    </row>
    <row r="127" spans="1:8" ht="23.25">
      <c r="A127" s="61">
        <f t="shared" si="12"/>
      </c>
      <c r="B127" s="66"/>
      <c r="C127" s="61">
        <f t="shared" si="13"/>
      </c>
      <c r="D127" s="61">
        <f t="shared" si="14"/>
      </c>
      <c r="E127" s="78"/>
      <c r="F127" s="75"/>
      <c r="G127" s="76"/>
      <c r="H127" s="66">
        <f t="shared" si="15"/>
      </c>
    </row>
    <row r="128" spans="1:8" ht="23.25">
      <c r="A128" s="61">
        <f t="shared" si="12"/>
      </c>
      <c r="B128" s="66"/>
      <c r="C128" s="61">
        <f t="shared" si="13"/>
      </c>
      <c r="D128" s="61">
        <f t="shared" si="14"/>
      </c>
      <c r="E128" s="78"/>
      <c r="F128" s="75"/>
      <c r="G128" s="76"/>
      <c r="H128" s="66">
        <f t="shared" si="15"/>
      </c>
    </row>
    <row r="129" spans="1:8" ht="23.25">
      <c r="A129" s="61">
        <f t="shared" si="12"/>
      </c>
      <c r="B129" s="66"/>
      <c r="C129" s="61">
        <f t="shared" si="13"/>
      </c>
      <c r="D129" s="61">
        <f t="shared" si="14"/>
      </c>
      <c r="E129" s="78"/>
      <c r="F129" s="75"/>
      <c r="G129" s="76"/>
      <c r="H129" s="66">
        <f t="shared" si="15"/>
      </c>
    </row>
    <row r="130" spans="1:8" ht="23.25">
      <c r="A130" s="61">
        <f t="shared" si="12"/>
      </c>
      <c r="B130" s="66"/>
      <c r="C130" s="61">
        <f t="shared" si="13"/>
      </c>
      <c r="D130" s="61">
        <f t="shared" si="14"/>
      </c>
      <c r="E130" s="78"/>
      <c r="F130" s="75"/>
      <c r="G130" s="76"/>
      <c r="H130" s="66">
        <f t="shared" si="15"/>
      </c>
    </row>
    <row r="131" spans="1:8" ht="23.25">
      <c r="A131" s="61">
        <f t="shared" si="12"/>
      </c>
      <c r="B131" s="66"/>
      <c r="C131" s="61">
        <f t="shared" si="13"/>
      </c>
      <c r="D131" s="61">
        <f t="shared" si="14"/>
      </c>
      <c r="E131" s="78"/>
      <c r="F131" s="75"/>
      <c r="G131" s="76"/>
      <c r="H131" s="66">
        <f t="shared" si="15"/>
      </c>
    </row>
    <row r="132" spans="1:8" ht="23.25">
      <c r="A132" s="61">
        <f t="shared" si="12"/>
      </c>
      <c r="B132" s="66"/>
      <c r="C132" s="61">
        <f t="shared" si="13"/>
      </c>
      <c r="D132" s="61">
        <f t="shared" si="14"/>
      </c>
      <c r="E132" s="78"/>
      <c r="F132" s="75"/>
      <c r="G132" s="76"/>
      <c r="H132" s="66">
        <f t="shared" si="15"/>
      </c>
    </row>
    <row r="133" spans="1:8" ht="23.25">
      <c r="A133" s="61">
        <f t="shared" si="12"/>
      </c>
      <c r="B133" s="66"/>
      <c r="C133" s="61">
        <f t="shared" si="13"/>
      </c>
      <c r="D133" s="61">
        <f t="shared" si="14"/>
      </c>
      <c r="E133" s="78"/>
      <c r="F133" s="75"/>
      <c r="G133" s="76"/>
      <c r="H133" s="66">
        <f t="shared" si="15"/>
      </c>
    </row>
    <row r="134" spans="1:8" ht="23.25">
      <c r="A134" s="61">
        <f t="shared" si="12"/>
      </c>
      <c r="B134" s="66"/>
      <c r="C134" s="61">
        <f t="shared" si="13"/>
      </c>
      <c r="D134" s="61">
        <f t="shared" si="14"/>
      </c>
      <c r="E134" s="78"/>
      <c r="F134" s="75"/>
      <c r="G134" s="76"/>
      <c r="H134" s="66">
        <f t="shared" si="15"/>
      </c>
    </row>
    <row r="135" spans="1:8" ht="23.25">
      <c r="A135" s="62"/>
      <c r="B135" s="67"/>
      <c r="C135" s="63"/>
      <c r="D135" s="62"/>
      <c r="E135" s="67"/>
      <c r="F135" s="62"/>
      <c r="G135" s="64"/>
      <c r="H135" s="64"/>
    </row>
    <row r="137" spans="1:8" ht="26.25">
      <c r="A137" s="79" t="s">
        <v>238</v>
      </c>
      <c r="B137" s="31"/>
      <c r="C137" s="85" t="s">
        <v>211</v>
      </c>
      <c r="D137" s="86">
        <v>4</v>
      </c>
      <c r="E137" s="86" t="s">
        <v>212</v>
      </c>
      <c r="F137" s="86"/>
      <c r="G137" s="30"/>
      <c r="H137" s="31"/>
    </row>
  </sheetData>
  <sheetProtection/>
  <mergeCells count="27">
    <mergeCell ref="F107:G107"/>
    <mergeCell ref="F72:G72"/>
    <mergeCell ref="A105:B106"/>
    <mergeCell ref="E105:F105"/>
    <mergeCell ref="G105:H105"/>
    <mergeCell ref="C106:D106"/>
    <mergeCell ref="E106:F106"/>
    <mergeCell ref="G106:H106"/>
    <mergeCell ref="F38:G38"/>
    <mergeCell ref="A70:B71"/>
    <mergeCell ref="E70:F70"/>
    <mergeCell ref="G70:H70"/>
    <mergeCell ref="C71:D71"/>
    <mergeCell ref="E71:F71"/>
    <mergeCell ref="G71:H71"/>
    <mergeCell ref="A36:B37"/>
    <mergeCell ref="E36:F36"/>
    <mergeCell ref="G36:H36"/>
    <mergeCell ref="C37:D37"/>
    <mergeCell ref="E37:F37"/>
    <mergeCell ref="G37:H37"/>
    <mergeCell ref="F3:G3"/>
    <mergeCell ref="A1:B2"/>
    <mergeCell ref="E1:F1"/>
    <mergeCell ref="E2:F2"/>
    <mergeCell ref="G1:H1"/>
    <mergeCell ref="C2:D2"/>
  </mergeCells>
  <printOptions/>
  <pageMargins left="0.25" right="0.25" top="0.25" bottom="0.2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28"/>
  <sheetViews>
    <sheetView zoomScale="80" zoomScaleNormal="80" zoomScalePageLayoutView="0" workbookViewId="0" topLeftCell="B1">
      <selection activeCell="D19" sqref="D19"/>
    </sheetView>
  </sheetViews>
  <sheetFormatPr defaultColWidth="8.7109375" defaultRowHeight="15"/>
  <cols>
    <col min="1" max="1" width="0.71875" style="123" hidden="1" customWidth="1"/>
    <col min="2" max="2" width="0.71875" style="123" customWidth="1"/>
    <col min="3" max="3" width="7.28125" style="123" customWidth="1"/>
    <col min="4" max="4" width="15.7109375" style="123" customWidth="1"/>
    <col min="5" max="5" width="7.28125" style="123" bestFit="1" customWidth="1"/>
    <col min="6" max="6" width="5.00390625" style="123" bestFit="1" customWidth="1"/>
    <col min="7" max="8" width="7.28125" style="123" customWidth="1"/>
    <col min="9" max="9" width="8.57421875" style="123" customWidth="1"/>
    <col min="10" max="10" width="8.7109375" style="123" customWidth="1"/>
    <col min="11" max="13" width="6.421875" style="123" customWidth="1"/>
    <col min="14" max="14" width="7.28125" style="123" customWidth="1"/>
    <col min="15" max="15" width="12.28125" style="123" customWidth="1"/>
    <col min="16" max="16" width="10.00390625" style="123" customWidth="1"/>
    <col min="17" max="17" width="7.28125" style="123" customWidth="1"/>
    <col min="18" max="18" width="0.71875" style="123" customWidth="1"/>
    <col min="19" max="16384" width="8.7109375" style="123" customWidth="1"/>
  </cols>
  <sheetData>
    <row r="1" ht="3.75" customHeight="1" thickBot="1"/>
    <row r="2" spans="2:17" ht="23.25">
      <c r="B2" s="131"/>
      <c r="C2" s="263" t="s">
        <v>257</v>
      </c>
      <c r="D2" s="135"/>
      <c r="E2" s="135"/>
      <c r="F2" s="180"/>
      <c r="G2" s="181" t="s">
        <v>258</v>
      </c>
      <c r="H2" s="135"/>
      <c r="I2" s="135"/>
      <c r="J2" s="180"/>
      <c r="K2" s="181" t="s">
        <v>240</v>
      </c>
      <c r="L2" s="135"/>
      <c r="M2" s="135"/>
      <c r="N2" s="264"/>
      <c r="O2" s="135" t="s">
        <v>241</v>
      </c>
      <c r="P2" s="135"/>
      <c r="Q2" s="130"/>
    </row>
    <row r="3" spans="2:17" ht="24" thickBot="1">
      <c r="B3" s="265">
        <f>'204-Team 1'!I4</f>
        <v>0</v>
      </c>
      <c r="C3" s="266" t="s">
        <v>259</v>
      </c>
      <c r="D3" s="147"/>
      <c r="E3" s="147"/>
      <c r="F3" s="267"/>
      <c r="G3" s="268"/>
      <c r="H3" s="147"/>
      <c r="I3" s="147"/>
      <c r="J3" s="269"/>
      <c r="K3" s="270"/>
      <c r="L3" s="178"/>
      <c r="M3" s="178"/>
      <c r="N3" s="271"/>
      <c r="O3" s="272"/>
      <c r="P3" s="272"/>
      <c r="Q3" s="273"/>
    </row>
    <row r="4" spans="3:17" ht="15">
      <c r="C4" s="28" t="s">
        <v>260</v>
      </c>
      <c r="D4" s="135"/>
      <c r="E4" s="135"/>
      <c r="F4" s="180"/>
      <c r="G4" s="1059" t="s">
        <v>261</v>
      </c>
      <c r="H4" s="1059"/>
      <c r="I4" s="1059"/>
      <c r="J4" s="1060"/>
      <c r="K4" s="274" t="s">
        <v>243</v>
      </c>
      <c r="L4" s="148"/>
      <c r="M4" s="148"/>
      <c r="N4" s="275"/>
      <c r="O4" s="276" t="s">
        <v>242</v>
      </c>
      <c r="P4" s="148"/>
      <c r="Q4" s="277"/>
    </row>
    <row r="5" spans="3:17" ht="15.75" thickBot="1">
      <c r="C5" s="28"/>
      <c r="D5" s="124" t="s">
        <v>263</v>
      </c>
      <c r="E5" s="124"/>
      <c r="F5" s="29"/>
      <c r="G5" s="1061" t="s">
        <v>264</v>
      </c>
      <c r="H5" s="1061"/>
      <c r="I5" s="1061"/>
      <c r="J5" s="1062"/>
      <c r="K5" s="146"/>
      <c r="L5" s="278"/>
      <c r="M5" s="137"/>
      <c r="N5" s="267"/>
      <c r="O5" s="278"/>
      <c r="P5" s="147"/>
      <c r="Q5" s="279"/>
    </row>
    <row r="6" spans="3:17" ht="15">
      <c r="C6" s="28"/>
      <c r="D6" s="124" t="s">
        <v>265</v>
      </c>
      <c r="E6" s="124"/>
      <c r="F6" s="29"/>
      <c r="G6" s="280">
        <v>1</v>
      </c>
      <c r="H6" s="280">
        <v>2</v>
      </c>
      <c r="I6" s="280">
        <v>3</v>
      </c>
      <c r="J6" s="280">
        <v>4</v>
      </c>
      <c r="K6" s="280">
        <v>5</v>
      </c>
      <c r="L6" s="280">
        <v>6</v>
      </c>
      <c r="M6" s="280">
        <v>7</v>
      </c>
      <c r="N6" s="280">
        <v>8</v>
      </c>
      <c r="O6" s="280">
        <v>9</v>
      </c>
      <c r="P6" s="280">
        <v>10</v>
      </c>
      <c r="Q6" s="280">
        <v>11</v>
      </c>
    </row>
    <row r="7" spans="3:17" ht="15">
      <c r="C7" s="28"/>
      <c r="D7" s="124" t="s">
        <v>266</v>
      </c>
      <c r="E7" s="124"/>
      <c r="F7" s="29"/>
      <c r="G7" s="1057" t="s">
        <v>14</v>
      </c>
      <c r="H7" s="1057" t="s">
        <v>267</v>
      </c>
      <c r="I7" s="1057" t="s">
        <v>268</v>
      </c>
      <c r="J7" s="1057" t="s">
        <v>269</v>
      </c>
      <c r="K7" s="1057" t="s">
        <v>270</v>
      </c>
      <c r="L7" s="1057" t="s">
        <v>271</v>
      </c>
      <c r="M7" s="1057" t="s">
        <v>272</v>
      </c>
      <c r="N7" s="1057" t="s">
        <v>273</v>
      </c>
      <c r="O7" s="1057" t="s">
        <v>274</v>
      </c>
      <c r="P7" s="1057" t="s">
        <v>275</v>
      </c>
      <c r="Q7" s="1057"/>
    </row>
    <row r="8" spans="3:17" ht="15">
      <c r="C8" s="28"/>
      <c r="D8" s="124" t="s">
        <v>276</v>
      </c>
      <c r="E8" s="124"/>
      <c r="F8" s="29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</row>
    <row r="9" spans="3:17" ht="15">
      <c r="C9" s="28"/>
      <c r="D9" s="124" t="s">
        <v>277</v>
      </c>
      <c r="E9" s="124"/>
      <c r="F9" s="29"/>
      <c r="G9" s="1063" t="s">
        <v>278</v>
      </c>
      <c r="H9" s="1063" t="s">
        <v>279</v>
      </c>
      <c r="I9" s="1063" t="s">
        <v>280</v>
      </c>
      <c r="J9" s="1064" t="s">
        <v>281</v>
      </c>
      <c r="K9" s="1063" t="s">
        <v>282</v>
      </c>
      <c r="L9" s="1065" t="s">
        <v>283</v>
      </c>
      <c r="M9" s="1063" t="s">
        <v>284</v>
      </c>
      <c r="N9" s="1063" t="s">
        <v>285</v>
      </c>
      <c r="O9" s="1063" t="s">
        <v>286</v>
      </c>
      <c r="P9" s="1065" t="s">
        <v>287</v>
      </c>
      <c r="Q9" s="1063" t="s">
        <v>264</v>
      </c>
    </row>
    <row r="10" spans="3:17" ht="15">
      <c r="C10" s="28" t="s">
        <v>288</v>
      </c>
      <c r="D10" s="124"/>
      <c r="E10" s="124" t="s">
        <v>289</v>
      </c>
      <c r="F10" s="29" t="s">
        <v>290</v>
      </c>
      <c r="G10" s="1063"/>
      <c r="H10" s="1063"/>
      <c r="I10" s="1063"/>
      <c r="J10" s="1064"/>
      <c r="K10" s="1063"/>
      <c r="L10" s="1065"/>
      <c r="M10" s="1063"/>
      <c r="N10" s="1063"/>
      <c r="O10" s="1063"/>
      <c r="P10" s="1065"/>
      <c r="Q10" s="1063"/>
    </row>
    <row r="11" spans="3:17" ht="15">
      <c r="C11" s="28" t="s">
        <v>291</v>
      </c>
      <c r="D11" s="124"/>
      <c r="E11" s="124" t="s">
        <v>292</v>
      </c>
      <c r="F11" s="29" t="s">
        <v>293</v>
      </c>
      <c r="G11" s="1063"/>
      <c r="H11" s="1063"/>
      <c r="I11" s="1063"/>
      <c r="J11" s="1064"/>
      <c r="K11" s="1063"/>
      <c r="L11" s="1065"/>
      <c r="M11" s="1063"/>
      <c r="N11" s="1063"/>
      <c r="O11" s="1063"/>
      <c r="P11" s="1065"/>
      <c r="Q11" s="1063"/>
    </row>
    <row r="12" spans="3:17" ht="15">
      <c r="C12" s="14" t="s">
        <v>294</v>
      </c>
      <c r="D12" s="1"/>
      <c r="E12" s="1"/>
      <c r="F12" s="15"/>
      <c r="G12" s="1063"/>
      <c r="H12" s="1063"/>
      <c r="I12" s="1063"/>
      <c r="J12" s="1064"/>
      <c r="K12" s="1063"/>
      <c r="L12" s="1065"/>
      <c r="M12" s="1063"/>
      <c r="N12" s="1063"/>
      <c r="O12" s="1063"/>
      <c r="P12" s="1065"/>
      <c r="Q12" s="1063"/>
    </row>
    <row r="13" spans="3:17" ht="15">
      <c r="C13" s="281" t="s">
        <v>218</v>
      </c>
      <c r="D13" s="282"/>
      <c r="E13" s="282"/>
      <c r="F13" s="283"/>
      <c r="G13" s="1063"/>
      <c r="H13" s="1063"/>
      <c r="I13" s="1063"/>
      <c r="J13" s="1064"/>
      <c r="K13" s="1063"/>
      <c r="L13" s="1065"/>
      <c r="M13" s="1063"/>
      <c r="N13" s="1063"/>
      <c r="O13" s="1063"/>
      <c r="P13" s="1065"/>
      <c r="Q13" s="1063"/>
    </row>
    <row r="14" spans="3:17" ht="15">
      <c r="C14" s="284" t="s">
        <v>295</v>
      </c>
      <c r="D14" s="285"/>
      <c r="E14" s="285"/>
      <c r="F14" s="286"/>
      <c r="G14" s="1063"/>
      <c r="H14" s="1063"/>
      <c r="I14" s="1063"/>
      <c r="J14" s="1064"/>
      <c r="K14" s="1063"/>
      <c r="L14" s="1065"/>
      <c r="M14" s="1063"/>
      <c r="N14" s="1063"/>
      <c r="O14" s="1063"/>
      <c r="P14" s="1065"/>
      <c r="Q14" s="1063"/>
    </row>
    <row r="15" spans="3:17" ht="22.5" customHeight="1">
      <c r="C15" s="92"/>
      <c r="D15" s="3"/>
      <c r="E15" s="3"/>
      <c r="F15" s="31"/>
      <c r="G15" s="287"/>
      <c r="H15" s="288"/>
      <c r="I15" s="289"/>
      <c r="J15" s="290"/>
      <c r="K15" s="287"/>
      <c r="L15" s="291"/>
      <c r="M15" s="291"/>
      <c r="N15" s="291"/>
      <c r="O15" s="289"/>
      <c r="P15" s="290"/>
      <c r="Q15" s="292"/>
    </row>
    <row r="16" spans="3:17" ht="22.5" customHeight="1">
      <c r="C16" s="92"/>
      <c r="D16" s="403"/>
      <c r="E16" s="3"/>
      <c r="F16" s="31"/>
      <c r="G16" s="287"/>
      <c r="H16" s="288"/>
      <c r="I16" s="289"/>
      <c r="J16" s="290"/>
      <c r="K16" s="287"/>
      <c r="L16" s="291"/>
      <c r="M16" s="291"/>
      <c r="N16" s="291"/>
      <c r="O16" s="289"/>
      <c r="P16" s="290"/>
      <c r="Q16" s="292"/>
    </row>
    <row r="17" spans="3:17" ht="22.5" customHeight="1">
      <c r="C17" s="92"/>
      <c r="D17" s="3"/>
      <c r="E17" s="3"/>
      <c r="F17" s="31"/>
      <c r="G17" s="287"/>
      <c r="H17" s="288"/>
      <c r="I17" s="289"/>
      <c r="J17" s="290"/>
      <c r="K17" s="287"/>
      <c r="L17" s="291"/>
      <c r="M17" s="291"/>
      <c r="N17" s="291"/>
      <c r="O17" s="289"/>
      <c r="P17" s="290"/>
      <c r="Q17" s="292"/>
    </row>
    <row r="18" spans="3:17" ht="22.5" customHeight="1">
      <c r="C18" s="92"/>
      <c r="D18" s="3"/>
      <c r="E18" s="3"/>
      <c r="F18" s="31"/>
      <c r="G18" s="287"/>
      <c r="H18" s="288"/>
      <c r="I18" s="289"/>
      <c r="J18" s="290"/>
      <c r="K18" s="287"/>
      <c r="L18" s="291"/>
      <c r="M18" s="291"/>
      <c r="N18" s="291"/>
      <c r="O18" s="289"/>
      <c r="P18" s="290"/>
      <c r="Q18" s="292"/>
    </row>
    <row r="19" spans="3:17" ht="22.5" customHeight="1">
      <c r="C19" s="92"/>
      <c r="D19" s="3"/>
      <c r="E19" s="3"/>
      <c r="F19" s="31"/>
      <c r="G19" s="287"/>
      <c r="H19" s="291"/>
      <c r="I19" s="289"/>
      <c r="J19" s="290"/>
      <c r="K19" s="287"/>
      <c r="L19" s="291"/>
      <c r="M19" s="291"/>
      <c r="N19" s="291"/>
      <c r="O19" s="289"/>
      <c r="P19" s="290"/>
      <c r="Q19" s="292"/>
    </row>
    <row r="20" spans="3:17" ht="22.5" customHeight="1">
      <c r="C20" s="92"/>
      <c r="D20" s="3"/>
      <c r="E20" s="3"/>
      <c r="F20" s="31"/>
      <c r="G20" s="287"/>
      <c r="H20" s="291"/>
      <c r="I20" s="289"/>
      <c r="J20" s="290"/>
      <c r="K20" s="287"/>
      <c r="L20" s="291"/>
      <c r="M20" s="291"/>
      <c r="N20" s="291"/>
      <c r="O20" s="289"/>
      <c r="P20" s="290"/>
      <c r="Q20" s="292"/>
    </row>
    <row r="21" spans="3:17" ht="22.5" customHeight="1">
      <c r="C21" s="92"/>
      <c r="D21" s="3"/>
      <c r="E21" s="3"/>
      <c r="F21" s="31"/>
      <c r="G21" s="287"/>
      <c r="H21" s="291"/>
      <c r="I21" s="289"/>
      <c r="J21" s="290"/>
      <c r="K21" s="287"/>
      <c r="L21" s="291"/>
      <c r="M21" s="291"/>
      <c r="N21" s="291"/>
      <c r="O21" s="289"/>
      <c r="P21" s="290"/>
      <c r="Q21" s="292"/>
    </row>
    <row r="22" spans="3:17" ht="22.5" customHeight="1">
      <c r="C22" s="92"/>
      <c r="D22" s="3"/>
      <c r="E22" s="3"/>
      <c r="F22" s="31"/>
      <c r="G22" s="287"/>
      <c r="H22" s="291"/>
      <c r="I22" s="289"/>
      <c r="J22" s="290"/>
      <c r="K22" s="287"/>
      <c r="L22" s="291"/>
      <c r="M22" s="291"/>
      <c r="N22" s="291"/>
      <c r="O22" s="289"/>
      <c r="P22" s="290"/>
      <c r="Q22" s="292"/>
    </row>
    <row r="23" spans="3:17" ht="22.5" customHeight="1">
      <c r="C23" s="92"/>
      <c r="D23" s="3"/>
      <c r="E23" s="3"/>
      <c r="F23" s="31"/>
      <c r="G23" s="287"/>
      <c r="H23" s="291"/>
      <c r="I23" s="289"/>
      <c r="J23" s="290"/>
      <c r="K23" s="287"/>
      <c r="L23" s="291"/>
      <c r="M23" s="291"/>
      <c r="N23" s="291"/>
      <c r="O23" s="289"/>
      <c r="P23" s="290"/>
      <c r="Q23" s="292"/>
    </row>
    <row r="24" spans="3:17" ht="22.5" customHeight="1">
      <c r="C24" s="92"/>
      <c r="D24" s="3"/>
      <c r="E24" s="3"/>
      <c r="F24" s="31"/>
      <c r="G24" s="287"/>
      <c r="H24" s="291"/>
      <c r="I24" s="289"/>
      <c r="J24" s="290"/>
      <c r="K24" s="287"/>
      <c r="L24" s="291"/>
      <c r="M24" s="291"/>
      <c r="N24" s="291"/>
      <c r="O24" s="289"/>
      <c r="P24" s="290"/>
      <c r="Q24" s="292"/>
    </row>
    <row r="25" spans="3:17" ht="22.5" customHeight="1" thickBot="1">
      <c r="C25" s="95"/>
      <c r="D25" s="3"/>
      <c r="E25" s="3"/>
      <c r="F25" s="31"/>
      <c r="G25" s="287"/>
      <c r="H25" s="291"/>
      <c r="I25" s="289"/>
      <c r="J25" s="290"/>
      <c r="K25" s="287"/>
      <c r="L25" s="291"/>
      <c r="M25" s="291"/>
      <c r="N25" s="291"/>
      <c r="O25" s="289"/>
      <c r="P25" s="293"/>
      <c r="Q25" s="292"/>
    </row>
    <row r="26" spans="3:17" ht="18.75" customHeight="1" thickBot="1">
      <c r="C26" s="1066" t="s">
        <v>296</v>
      </c>
      <c r="D26" s="294" t="s">
        <v>297</v>
      </c>
      <c r="E26" s="295"/>
      <c r="F26" s="295"/>
      <c r="G26" s="295"/>
      <c r="H26" s="295"/>
      <c r="I26" s="296" t="s">
        <v>298</v>
      </c>
      <c r="J26" s="295"/>
      <c r="K26" s="295"/>
      <c r="L26" s="295"/>
      <c r="M26" s="295"/>
      <c r="N26" s="295"/>
      <c r="O26" s="297"/>
      <c r="P26" s="1069" t="s">
        <v>296</v>
      </c>
      <c r="Q26" s="1070"/>
    </row>
    <row r="27" spans="3:17" ht="18.75" customHeight="1">
      <c r="C27" s="1067"/>
      <c r="D27" s="1075" t="s">
        <v>299</v>
      </c>
      <c r="E27" s="1076"/>
      <c r="F27" s="1076"/>
      <c r="G27" s="1076"/>
      <c r="H27" s="1076"/>
      <c r="I27" s="1077" t="s">
        <v>300</v>
      </c>
      <c r="J27" s="1076"/>
      <c r="K27" s="1076"/>
      <c r="L27" s="1076"/>
      <c r="M27" s="1076"/>
      <c r="N27" s="1076"/>
      <c r="O27" s="1078"/>
      <c r="P27" s="1071"/>
      <c r="Q27" s="1072"/>
    </row>
    <row r="28" spans="3:17" ht="18.75" customHeight="1" thickBot="1">
      <c r="C28" s="1068"/>
      <c r="D28" s="1079" t="s">
        <v>301</v>
      </c>
      <c r="E28" s="1080"/>
      <c r="F28" s="1080"/>
      <c r="G28" s="1080"/>
      <c r="H28" s="1081"/>
      <c r="I28" s="1082" t="s">
        <v>302</v>
      </c>
      <c r="J28" s="1080"/>
      <c r="K28" s="1080"/>
      <c r="L28" s="1080"/>
      <c r="M28" s="1080"/>
      <c r="N28" s="1080"/>
      <c r="O28" s="1083"/>
      <c r="P28" s="1073"/>
      <c r="Q28" s="1074"/>
    </row>
  </sheetData>
  <sheetProtection/>
  <mergeCells count="30">
    <mergeCell ref="C26:C28"/>
    <mergeCell ref="P26:Q28"/>
    <mergeCell ref="D27:H27"/>
    <mergeCell ref="I27:O27"/>
    <mergeCell ref="D28:H28"/>
    <mergeCell ref="I28:O28"/>
    <mergeCell ref="O9:O14"/>
    <mergeCell ref="P9:P14"/>
    <mergeCell ref="Q9:Q14"/>
    <mergeCell ref="K7:K8"/>
    <mergeCell ref="L7:L8"/>
    <mergeCell ref="M7:M8"/>
    <mergeCell ref="P7:P8"/>
    <mergeCell ref="Q7:Q8"/>
    <mergeCell ref="M9:M14"/>
    <mergeCell ref="N9:N14"/>
    <mergeCell ref="G9:G14"/>
    <mergeCell ref="H9:H14"/>
    <mergeCell ref="I9:I14"/>
    <mergeCell ref="J9:J14"/>
    <mergeCell ref="K9:K14"/>
    <mergeCell ref="L9:L14"/>
    <mergeCell ref="N7:N8"/>
    <mergeCell ref="O7:O8"/>
    <mergeCell ref="G4:J4"/>
    <mergeCell ref="G5:J5"/>
    <mergeCell ref="G7:G8"/>
    <mergeCell ref="H7:H8"/>
    <mergeCell ref="I7:I8"/>
    <mergeCell ref="J7:J8"/>
  </mergeCells>
  <printOptions/>
  <pageMargins left="0.25" right="0.25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Q172"/>
  <sheetViews>
    <sheetView zoomScale="90" zoomScaleNormal="90" zoomScalePageLayoutView="0" workbookViewId="0" topLeftCell="B1">
      <selection activeCell="AG20" sqref="AG20"/>
    </sheetView>
  </sheetViews>
  <sheetFormatPr defaultColWidth="8.7109375" defaultRowHeight="15"/>
  <cols>
    <col min="1" max="1" width="0.42578125" style="123" hidden="1" customWidth="1"/>
    <col min="2" max="2" width="0.71875" style="123" customWidth="1"/>
    <col min="3" max="4" width="2.7109375" style="123" customWidth="1"/>
    <col min="5" max="5" width="8.00390625" style="123" customWidth="1"/>
    <col min="6" max="6" width="7.421875" style="123" customWidth="1"/>
    <col min="7" max="13" width="3.57421875" style="123" customWidth="1"/>
    <col min="14" max="14" width="7.28125" style="123" customWidth="1"/>
    <col min="15" max="19" width="3.57421875" style="123" customWidth="1"/>
    <col min="20" max="20" width="7.140625" style="123" customWidth="1"/>
    <col min="21" max="28" width="3.57421875" style="123" customWidth="1"/>
    <col min="29" max="29" width="11.421875" style="123" customWidth="1"/>
    <col min="30" max="30" width="0.71875" style="123" customWidth="1"/>
    <col min="31" max="16384" width="8.7109375" style="123" customWidth="1"/>
  </cols>
  <sheetData>
    <row r="1" ht="3.75" customHeight="1" thickBot="1"/>
    <row r="2" spans="2:29" ht="11.25" customHeight="1">
      <c r="B2" s="131"/>
      <c r="C2" s="135"/>
      <c r="D2" s="135"/>
      <c r="E2" s="135"/>
      <c r="F2" s="135"/>
      <c r="G2" s="135"/>
      <c r="H2" s="180"/>
      <c r="I2" s="135" t="s">
        <v>258</v>
      </c>
      <c r="J2" s="135"/>
      <c r="K2" s="135"/>
      <c r="L2" s="135"/>
      <c r="M2" s="135"/>
      <c r="N2" s="180"/>
      <c r="O2" s="181" t="s">
        <v>240</v>
      </c>
      <c r="P2" s="135"/>
      <c r="Q2" s="135"/>
      <c r="R2" s="135"/>
      <c r="S2" s="135"/>
      <c r="T2" s="135"/>
      <c r="U2" s="191" t="s">
        <v>241</v>
      </c>
      <c r="V2" s="135"/>
      <c r="W2" s="135"/>
      <c r="X2" s="135"/>
      <c r="Y2" s="135"/>
      <c r="Z2" s="135"/>
      <c r="AA2" s="135"/>
      <c r="AB2" s="135"/>
      <c r="AC2" s="130"/>
    </row>
    <row r="3" spans="2:43" ht="18.75" customHeight="1">
      <c r="B3" s="265">
        <f>'204-Team 1'!I4</f>
        <v>0</v>
      </c>
      <c r="C3" s="175" t="s">
        <v>257</v>
      </c>
      <c r="D3" s="176"/>
      <c r="E3" s="176"/>
      <c r="F3" s="1"/>
      <c r="G3" s="1"/>
      <c r="H3" s="298"/>
      <c r="I3" s="402"/>
      <c r="J3" s="299"/>
      <c r="K3" s="1"/>
      <c r="N3" s="15"/>
      <c r="O3" s="402"/>
      <c r="P3" s="299"/>
      <c r="Q3" s="178"/>
      <c r="R3" s="178"/>
      <c r="S3" s="178"/>
      <c r="T3" s="178"/>
      <c r="U3" s="402"/>
      <c r="V3" s="402"/>
      <c r="W3" s="402"/>
      <c r="X3" s="402"/>
      <c r="Y3" s="402"/>
      <c r="Z3" s="272"/>
      <c r="AA3" s="272"/>
      <c r="AB3" s="272"/>
      <c r="AC3" s="273"/>
      <c r="AD3" s="138"/>
      <c r="AE3" s="138"/>
      <c r="AF3" s="138"/>
      <c r="AG3" s="138"/>
      <c r="AH3" s="139"/>
      <c r="AI3" s="139"/>
      <c r="AJ3" s="139"/>
      <c r="AK3" s="139"/>
      <c r="AL3" s="139"/>
      <c r="AM3" s="139"/>
      <c r="AN3" s="139"/>
      <c r="AO3" s="139"/>
      <c r="AP3" s="139"/>
      <c r="AQ3" s="139"/>
    </row>
    <row r="4" spans="2:43" ht="30" customHeight="1" thickBot="1">
      <c r="B4" s="300"/>
      <c r="C4" s="301" t="s">
        <v>242</v>
      </c>
      <c r="D4" s="183"/>
      <c r="E4" s="302"/>
      <c r="F4" s="494"/>
      <c r="G4" s="303"/>
      <c r="H4" s="304"/>
      <c r="I4" s="304"/>
      <c r="J4" s="304"/>
      <c r="K4" s="304"/>
      <c r="L4" s="304"/>
      <c r="M4" s="304"/>
      <c r="N4" s="305"/>
      <c r="O4" s="304" t="s">
        <v>243</v>
      </c>
      <c r="P4" s="304"/>
      <c r="Q4" s="304"/>
      <c r="R4" s="304"/>
      <c r="S4" s="183"/>
      <c r="T4" s="183"/>
      <c r="U4" s="183"/>
      <c r="V4" s="306"/>
      <c r="W4" s="183"/>
      <c r="X4" s="183"/>
      <c r="Y4" s="183"/>
      <c r="Z4" s="183"/>
      <c r="AA4" s="183"/>
      <c r="AB4" s="183"/>
      <c r="AC4" s="184"/>
      <c r="AD4" s="138"/>
      <c r="AE4" s="138"/>
      <c r="AF4" s="138"/>
      <c r="AG4" s="138"/>
      <c r="AH4" s="139"/>
      <c r="AI4" s="139"/>
      <c r="AJ4" s="139"/>
      <c r="AK4" s="139"/>
      <c r="AL4" s="139"/>
      <c r="AM4" s="139"/>
      <c r="AN4" s="139"/>
      <c r="AO4" s="139"/>
      <c r="AP4" s="139"/>
      <c r="AQ4" s="139"/>
    </row>
    <row r="5" spans="2:43" ht="7.5" customHeight="1" thickBot="1">
      <c r="B5" s="12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 t="e">
        <f>IF(#REF!=0,"",#REF!)</f>
        <v>#REF!</v>
      </c>
      <c r="U5" s="148"/>
      <c r="V5" s="148"/>
      <c r="W5" s="14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9"/>
      <c r="AI5" s="139"/>
      <c r="AJ5" s="139"/>
      <c r="AK5" s="139"/>
      <c r="AL5" s="139"/>
      <c r="AM5" s="139"/>
      <c r="AN5" s="139"/>
      <c r="AO5" s="139"/>
      <c r="AP5" s="139"/>
      <c r="AQ5" s="139"/>
    </row>
    <row r="6" spans="2:43" ht="75" customHeight="1" thickBot="1">
      <c r="B6" s="276"/>
      <c r="C6" s="307" t="s">
        <v>303</v>
      </c>
      <c r="D6" s="308" t="s">
        <v>304</v>
      </c>
      <c r="E6" s="1093" t="s">
        <v>218</v>
      </c>
      <c r="F6" s="1093"/>
      <c r="G6" s="308" t="s">
        <v>305</v>
      </c>
      <c r="H6" s="308" t="s">
        <v>306</v>
      </c>
      <c r="I6" s="308" t="s">
        <v>307</v>
      </c>
      <c r="J6" s="308" t="s">
        <v>262</v>
      </c>
      <c r="K6" s="308" t="s">
        <v>282</v>
      </c>
      <c r="L6" s="308" t="s">
        <v>308</v>
      </c>
      <c r="M6" s="308"/>
      <c r="N6" s="309" t="s">
        <v>0</v>
      </c>
      <c r="O6" s="308" t="s">
        <v>309</v>
      </c>
      <c r="P6" s="308" t="s">
        <v>2</v>
      </c>
      <c r="Q6" s="310" t="s">
        <v>310</v>
      </c>
      <c r="R6" s="310" t="s">
        <v>311</v>
      </c>
      <c r="S6" s="310" t="s">
        <v>312</v>
      </c>
      <c r="T6" s="308" t="s">
        <v>313</v>
      </c>
      <c r="U6" s="308" t="s">
        <v>314</v>
      </c>
      <c r="V6" s="308" t="s">
        <v>3</v>
      </c>
      <c r="W6" s="308" t="s">
        <v>315</v>
      </c>
      <c r="X6" s="308" t="s">
        <v>316</v>
      </c>
      <c r="Y6" s="310" t="s">
        <v>317</v>
      </c>
      <c r="Z6" s="310" t="s">
        <v>318</v>
      </c>
      <c r="AA6" s="310" t="s">
        <v>319</v>
      </c>
      <c r="AB6" s="311"/>
      <c r="AC6" s="312" t="s">
        <v>320</v>
      </c>
      <c r="AD6" s="138"/>
      <c r="AE6" s="138"/>
      <c r="AF6" s="138"/>
      <c r="AG6" s="138"/>
      <c r="AH6" s="138"/>
      <c r="AI6" s="138"/>
      <c r="AJ6" s="139"/>
      <c r="AK6" s="139"/>
      <c r="AL6" s="139"/>
      <c r="AM6" s="139"/>
      <c r="AN6" s="139"/>
      <c r="AO6" s="139"/>
      <c r="AP6" s="139"/>
      <c r="AQ6" s="139"/>
    </row>
    <row r="7" spans="2:43" ht="15" customHeight="1">
      <c r="B7" s="276"/>
      <c r="C7" s="1084"/>
      <c r="D7" s="1087"/>
      <c r="E7" s="1090"/>
      <c r="F7" s="1090"/>
      <c r="G7" s="1087"/>
      <c r="H7" s="1087"/>
      <c r="I7" s="1087"/>
      <c r="J7" s="1087"/>
      <c r="K7" s="1087"/>
      <c r="L7" s="1087"/>
      <c r="M7" s="1087"/>
      <c r="N7" s="313" t="s">
        <v>321</v>
      </c>
      <c r="O7" s="313"/>
      <c r="P7" s="313"/>
      <c r="Q7" s="313"/>
      <c r="R7" s="313"/>
      <c r="S7" s="313"/>
      <c r="T7" s="313"/>
      <c r="U7" s="314"/>
      <c r="V7" s="314"/>
      <c r="W7" s="313"/>
      <c r="X7" s="315"/>
      <c r="Y7" s="316"/>
      <c r="Z7" s="316"/>
      <c r="AA7" s="316"/>
      <c r="AB7" s="316"/>
      <c r="AC7" s="1094"/>
      <c r="AD7" s="138"/>
      <c r="AE7" s="138"/>
      <c r="AF7" s="138"/>
      <c r="AG7" s="138"/>
      <c r="AH7" s="138"/>
      <c r="AI7" s="138"/>
      <c r="AJ7" s="139"/>
      <c r="AK7" s="139"/>
      <c r="AL7" s="139"/>
      <c r="AM7" s="139"/>
      <c r="AN7" s="139"/>
      <c r="AO7" s="139"/>
      <c r="AP7" s="139"/>
      <c r="AQ7" s="139"/>
    </row>
    <row r="8" spans="2:43" ht="15" customHeight="1">
      <c r="B8" s="245"/>
      <c r="C8" s="1085"/>
      <c r="D8" s="1088"/>
      <c r="E8" s="1091"/>
      <c r="F8" s="1091"/>
      <c r="G8" s="1088"/>
      <c r="H8" s="1088"/>
      <c r="I8" s="1088"/>
      <c r="J8" s="1088"/>
      <c r="K8" s="1088"/>
      <c r="L8" s="1088"/>
      <c r="M8" s="1088"/>
      <c r="N8" s="317" t="s">
        <v>322</v>
      </c>
      <c r="O8" s="579"/>
      <c r="P8" s="579"/>
      <c r="Q8" s="317"/>
      <c r="R8" s="317"/>
      <c r="S8" s="317"/>
      <c r="T8" s="317"/>
      <c r="U8" s="318"/>
      <c r="V8" s="318"/>
      <c r="W8" s="317"/>
      <c r="X8" s="319"/>
      <c r="Y8" s="320"/>
      <c r="Z8" s="320"/>
      <c r="AA8" s="320"/>
      <c r="AB8" s="320"/>
      <c r="AC8" s="1095"/>
      <c r="AD8" s="138"/>
      <c r="AE8" s="138"/>
      <c r="AF8" s="138"/>
      <c r="AG8" s="138"/>
      <c r="AH8" s="138"/>
      <c r="AI8" s="138"/>
      <c r="AJ8" s="139"/>
      <c r="AK8" s="139"/>
      <c r="AL8" s="139"/>
      <c r="AM8" s="139"/>
      <c r="AN8" s="139"/>
      <c r="AO8" s="139"/>
      <c r="AP8" s="139"/>
      <c r="AQ8" s="139"/>
    </row>
    <row r="9" spans="2:43" ht="15" customHeight="1" thickBot="1">
      <c r="B9" s="156"/>
      <c r="C9" s="1086"/>
      <c r="D9" s="1089"/>
      <c r="E9" s="1092"/>
      <c r="F9" s="1092"/>
      <c r="G9" s="1089"/>
      <c r="H9" s="1089"/>
      <c r="I9" s="1089"/>
      <c r="J9" s="1089"/>
      <c r="K9" s="1089"/>
      <c r="L9" s="1089"/>
      <c r="M9" s="1089"/>
      <c r="N9" s="321" t="s">
        <v>323</v>
      </c>
      <c r="O9" s="321"/>
      <c r="P9" s="321"/>
      <c r="Q9" s="321"/>
      <c r="R9" s="321"/>
      <c r="S9" s="321"/>
      <c r="T9" s="321"/>
      <c r="U9" s="321"/>
      <c r="V9" s="321"/>
      <c r="W9" s="322"/>
      <c r="X9" s="323"/>
      <c r="Y9" s="324"/>
      <c r="Z9" s="324"/>
      <c r="AA9" s="324"/>
      <c r="AB9" s="324"/>
      <c r="AC9" s="1096"/>
      <c r="AD9" s="138"/>
      <c r="AE9" s="138"/>
      <c r="AF9" s="138"/>
      <c r="AG9" s="138"/>
      <c r="AH9" s="138"/>
      <c r="AI9" s="138"/>
      <c r="AJ9" s="139"/>
      <c r="AK9" s="139"/>
      <c r="AL9" s="139"/>
      <c r="AM9" s="139"/>
      <c r="AN9" s="139"/>
      <c r="AO9" s="139"/>
      <c r="AP9" s="139"/>
      <c r="AQ9" s="139"/>
    </row>
    <row r="10" spans="2:43" ht="15" customHeight="1">
      <c r="B10" s="165"/>
      <c r="C10" s="1084"/>
      <c r="D10" s="1087"/>
      <c r="E10" s="1090"/>
      <c r="F10" s="1090"/>
      <c r="G10" s="1087"/>
      <c r="H10" s="1087"/>
      <c r="I10" s="1087"/>
      <c r="J10" s="1087"/>
      <c r="K10" s="1087"/>
      <c r="L10" s="1087"/>
      <c r="M10" s="1087"/>
      <c r="N10" s="313" t="s">
        <v>321</v>
      </c>
      <c r="O10" s="313"/>
      <c r="P10" s="313"/>
      <c r="Q10" s="313"/>
      <c r="R10" s="313"/>
      <c r="S10" s="313"/>
      <c r="T10" s="313"/>
      <c r="U10" s="314"/>
      <c r="V10" s="314"/>
      <c r="W10" s="313"/>
      <c r="X10" s="315"/>
      <c r="Y10" s="316"/>
      <c r="Z10" s="316"/>
      <c r="AA10" s="316"/>
      <c r="AB10" s="316"/>
      <c r="AC10" s="1094"/>
      <c r="AD10" s="138"/>
      <c r="AE10" s="138"/>
      <c r="AF10" s="138"/>
      <c r="AG10" s="138"/>
      <c r="AH10" s="138"/>
      <c r="AI10" s="138"/>
      <c r="AJ10" s="139"/>
      <c r="AK10" s="139"/>
      <c r="AL10" s="139"/>
      <c r="AM10" s="139"/>
      <c r="AN10" s="139"/>
      <c r="AO10" s="139"/>
      <c r="AP10" s="139"/>
      <c r="AQ10" s="139"/>
    </row>
    <row r="11" spans="2:43" ht="15" customHeight="1">
      <c r="B11" s="165"/>
      <c r="C11" s="1085"/>
      <c r="D11" s="1088"/>
      <c r="E11" s="1091"/>
      <c r="F11" s="1091"/>
      <c r="G11" s="1088"/>
      <c r="H11" s="1088"/>
      <c r="I11" s="1088"/>
      <c r="J11" s="1088"/>
      <c r="K11" s="1088"/>
      <c r="L11" s="1088"/>
      <c r="M11" s="1088"/>
      <c r="N11" s="317" t="s">
        <v>322</v>
      </c>
      <c r="O11" s="579"/>
      <c r="P11" s="579"/>
      <c r="Q11" s="579"/>
      <c r="R11" s="317"/>
      <c r="S11" s="317"/>
      <c r="T11" s="317"/>
      <c r="U11" s="318"/>
      <c r="V11" s="318"/>
      <c r="W11" s="317"/>
      <c r="X11" s="319"/>
      <c r="Y11" s="320"/>
      <c r="Z11" s="320"/>
      <c r="AA11" s="320"/>
      <c r="AB11" s="320"/>
      <c r="AC11" s="1095"/>
      <c r="AD11" s="138"/>
      <c r="AE11" s="138"/>
      <c r="AF11" s="138"/>
      <c r="AG11" s="138"/>
      <c r="AH11" s="138"/>
      <c r="AI11" s="138"/>
      <c r="AJ11" s="139"/>
      <c r="AK11" s="139"/>
      <c r="AL11" s="139"/>
      <c r="AM11" s="139"/>
      <c r="AN11" s="139"/>
      <c r="AO11" s="139"/>
      <c r="AP11" s="139"/>
      <c r="AQ11" s="139"/>
    </row>
    <row r="12" spans="2:43" ht="15" customHeight="1" thickBot="1">
      <c r="B12" s="165"/>
      <c r="C12" s="1086"/>
      <c r="D12" s="1089"/>
      <c r="E12" s="1092"/>
      <c r="F12" s="1092"/>
      <c r="G12" s="1089"/>
      <c r="H12" s="1089"/>
      <c r="I12" s="1089"/>
      <c r="J12" s="1089"/>
      <c r="K12" s="1089"/>
      <c r="L12" s="1089"/>
      <c r="M12" s="1089"/>
      <c r="N12" s="321" t="s">
        <v>323</v>
      </c>
      <c r="O12" s="321"/>
      <c r="P12" s="317"/>
      <c r="Q12" s="321"/>
      <c r="R12" s="321"/>
      <c r="S12" s="321"/>
      <c r="T12" s="321"/>
      <c r="U12" s="321"/>
      <c r="V12" s="321"/>
      <c r="W12" s="322"/>
      <c r="X12" s="323"/>
      <c r="Y12" s="324"/>
      <c r="Z12" s="324"/>
      <c r="AA12" s="324"/>
      <c r="AB12" s="324"/>
      <c r="AC12" s="1096"/>
      <c r="AD12" s="138"/>
      <c r="AE12" s="138"/>
      <c r="AF12" s="138"/>
      <c r="AG12" s="138"/>
      <c r="AH12" s="138"/>
      <c r="AI12" s="138"/>
      <c r="AJ12" s="139"/>
      <c r="AK12" s="139"/>
      <c r="AL12" s="139"/>
      <c r="AM12" s="139"/>
      <c r="AN12" s="139"/>
      <c r="AO12" s="139"/>
      <c r="AP12" s="139"/>
      <c r="AQ12" s="139"/>
    </row>
    <row r="13" spans="2:43" ht="15" customHeight="1">
      <c r="B13" s="167"/>
      <c r="C13" s="1084"/>
      <c r="D13" s="1087"/>
      <c r="E13" s="1097"/>
      <c r="F13" s="1098"/>
      <c r="G13" s="1087"/>
      <c r="H13" s="1087"/>
      <c r="I13" s="1087"/>
      <c r="J13" s="1087"/>
      <c r="K13" s="1087"/>
      <c r="L13" s="1087"/>
      <c r="M13" s="1087"/>
      <c r="N13" s="313" t="s">
        <v>321</v>
      </c>
      <c r="O13" s="313"/>
      <c r="P13" s="313"/>
      <c r="Q13" s="313"/>
      <c r="R13" s="313"/>
      <c r="S13" s="313"/>
      <c r="T13" s="313"/>
      <c r="U13" s="314"/>
      <c r="V13" s="314"/>
      <c r="W13" s="313"/>
      <c r="X13" s="315"/>
      <c r="Y13" s="316"/>
      <c r="Z13" s="316"/>
      <c r="AA13" s="316"/>
      <c r="AB13" s="316"/>
      <c r="AC13" s="1094"/>
      <c r="AD13" s="138"/>
      <c r="AE13" s="138"/>
      <c r="AF13" s="138"/>
      <c r="AG13" s="138"/>
      <c r="AH13" s="138"/>
      <c r="AI13" s="138"/>
      <c r="AJ13" s="139"/>
      <c r="AK13" s="139"/>
      <c r="AL13" s="139"/>
      <c r="AM13" s="139"/>
      <c r="AN13" s="139"/>
      <c r="AO13" s="139"/>
      <c r="AP13" s="139"/>
      <c r="AQ13" s="139"/>
    </row>
    <row r="14" spans="2:43" ht="15" customHeight="1">
      <c r="B14" s="167"/>
      <c r="C14" s="1085"/>
      <c r="D14" s="1088"/>
      <c r="E14" s="1099"/>
      <c r="F14" s="1100"/>
      <c r="G14" s="1088"/>
      <c r="H14" s="1088"/>
      <c r="I14" s="1088"/>
      <c r="J14" s="1088"/>
      <c r="K14" s="1088"/>
      <c r="L14" s="1088"/>
      <c r="M14" s="1088"/>
      <c r="N14" s="317" t="s">
        <v>322</v>
      </c>
      <c r="O14" s="579"/>
      <c r="P14" s="579"/>
      <c r="Q14" s="317"/>
      <c r="R14" s="317"/>
      <c r="S14" s="317"/>
      <c r="T14" s="317"/>
      <c r="U14" s="318"/>
      <c r="V14" s="318"/>
      <c r="W14" s="317"/>
      <c r="X14" s="319"/>
      <c r="Y14" s="320"/>
      <c r="Z14" s="320"/>
      <c r="AA14" s="320"/>
      <c r="AB14" s="320"/>
      <c r="AC14" s="1095"/>
      <c r="AD14" s="138"/>
      <c r="AE14" s="138"/>
      <c r="AF14" s="138"/>
      <c r="AG14" s="138"/>
      <c r="AH14" s="138"/>
      <c r="AI14" s="138"/>
      <c r="AJ14" s="139"/>
      <c r="AK14" s="139"/>
      <c r="AL14" s="139"/>
      <c r="AM14" s="139"/>
      <c r="AN14" s="139"/>
      <c r="AO14" s="139"/>
      <c r="AP14" s="139"/>
      <c r="AQ14" s="139"/>
    </row>
    <row r="15" spans="2:43" ht="15" customHeight="1" thickBot="1">
      <c r="B15" s="167"/>
      <c r="C15" s="1086"/>
      <c r="D15" s="1089"/>
      <c r="E15" s="1101"/>
      <c r="F15" s="1102"/>
      <c r="G15" s="1089"/>
      <c r="H15" s="1089"/>
      <c r="I15" s="1089"/>
      <c r="J15" s="1089"/>
      <c r="K15" s="1089"/>
      <c r="L15" s="1089"/>
      <c r="M15" s="1089"/>
      <c r="N15" s="321" t="s">
        <v>323</v>
      </c>
      <c r="O15" s="321"/>
      <c r="P15" s="321"/>
      <c r="Q15" s="321"/>
      <c r="R15" s="321"/>
      <c r="S15" s="321"/>
      <c r="T15" s="321"/>
      <c r="U15" s="321"/>
      <c r="V15" s="321"/>
      <c r="W15" s="322"/>
      <c r="X15" s="323"/>
      <c r="Y15" s="324"/>
      <c r="Z15" s="324"/>
      <c r="AA15" s="324"/>
      <c r="AB15" s="324"/>
      <c r="AC15" s="1096"/>
      <c r="AD15" s="138"/>
      <c r="AE15" s="138"/>
      <c r="AF15" s="138"/>
      <c r="AG15" s="138"/>
      <c r="AH15" s="138"/>
      <c r="AI15" s="138"/>
      <c r="AJ15" s="139"/>
      <c r="AK15" s="139"/>
      <c r="AL15" s="139"/>
      <c r="AM15" s="139"/>
      <c r="AN15" s="139"/>
      <c r="AO15" s="139"/>
      <c r="AP15" s="139"/>
      <c r="AQ15" s="139"/>
    </row>
    <row r="16" spans="2:43" ht="15" customHeight="1">
      <c r="B16" s="167"/>
      <c r="C16" s="1084"/>
      <c r="D16" s="1087"/>
      <c r="E16" s="1090"/>
      <c r="F16" s="1090"/>
      <c r="G16" s="1087"/>
      <c r="H16" s="1087"/>
      <c r="I16" s="1087"/>
      <c r="J16" s="1087"/>
      <c r="K16" s="1087"/>
      <c r="L16" s="1087"/>
      <c r="M16" s="1087"/>
      <c r="N16" s="313" t="s">
        <v>321</v>
      </c>
      <c r="O16" s="313"/>
      <c r="P16" s="313"/>
      <c r="Q16" s="313"/>
      <c r="R16" s="313"/>
      <c r="S16" s="313"/>
      <c r="T16" s="313"/>
      <c r="U16" s="314"/>
      <c r="V16" s="314"/>
      <c r="W16" s="313"/>
      <c r="X16" s="315"/>
      <c r="Y16" s="316"/>
      <c r="Z16" s="316"/>
      <c r="AA16" s="316"/>
      <c r="AB16" s="316"/>
      <c r="AC16" s="1094"/>
      <c r="AD16" s="138"/>
      <c r="AE16" s="138"/>
      <c r="AF16" s="138"/>
      <c r="AG16" s="138"/>
      <c r="AH16" s="138"/>
      <c r="AI16" s="138"/>
      <c r="AJ16" s="139"/>
      <c r="AK16" s="139"/>
      <c r="AL16" s="139"/>
      <c r="AM16" s="139"/>
      <c r="AN16" s="139"/>
      <c r="AO16" s="139"/>
      <c r="AP16" s="139"/>
      <c r="AQ16" s="139"/>
    </row>
    <row r="17" spans="2:43" ht="15" customHeight="1">
      <c r="B17" s="167"/>
      <c r="C17" s="1085"/>
      <c r="D17" s="1088"/>
      <c r="E17" s="1091"/>
      <c r="F17" s="1091"/>
      <c r="G17" s="1088"/>
      <c r="H17" s="1088"/>
      <c r="I17" s="1088"/>
      <c r="J17" s="1088"/>
      <c r="K17" s="1088"/>
      <c r="L17" s="1088"/>
      <c r="M17" s="1088"/>
      <c r="N17" s="317" t="s">
        <v>322</v>
      </c>
      <c r="O17" s="317"/>
      <c r="P17" s="317"/>
      <c r="Q17" s="317"/>
      <c r="R17" s="317"/>
      <c r="S17" s="317"/>
      <c r="T17" s="317"/>
      <c r="U17" s="318"/>
      <c r="V17" s="318"/>
      <c r="W17" s="317"/>
      <c r="X17" s="319"/>
      <c r="Y17" s="320"/>
      <c r="Z17" s="320"/>
      <c r="AA17" s="320"/>
      <c r="AB17" s="320"/>
      <c r="AC17" s="1095"/>
      <c r="AD17" s="138"/>
      <c r="AE17" s="138"/>
      <c r="AF17" s="138"/>
      <c r="AG17" s="138"/>
      <c r="AH17" s="138"/>
      <c r="AI17" s="138"/>
      <c r="AJ17" s="139"/>
      <c r="AK17" s="139"/>
      <c r="AL17" s="139"/>
      <c r="AM17" s="139"/>
      <c r="AN17" s="139"/>
      <c r="AO17" s="139"/>
      <c r="AP17" s="139"/>
      <c r="AQ17" s="139"/>
    </row>
    <row r="18" spans="2:43" ht="15" customHeight="1" thickBot="1">
      <c r="B18" s="167"/>
      <c r="C18" s="1086"/>
      <c r="D18" s="1089"/>
      <c r="E18" s="1092"/>
      <c r="F18" s="1092"/>
      <c r="G18" s="1089"/>
      <c r="H18" s="1089"/>
      <c r="I18" s="1089"/>
      <c r="J18" s="1089"/>
      <c r="K18" s="1089"/>
      <c r="L18" s="1089"/>
      <c r="M18" s="1089"/>
      <c r="N18" s="321" t="s">
        <v>323</v>
      </c>
      <c r="O18" s="321"/>
      <c r="P18" s="321"/>
      <c r="Q18" s="321"/>
      <c r="R18" s="321"/>
      <c r="S18" s="321"/>
      <c r="T18" s="321"/>
      <c r="U18" s="321"/>
      <c r="V18" s="321"/>
      <c r="W18" s="322"/>
      <c r="X18" s="323"/>
      <c r="Y18" s="324"/>
      <c r="Z18" s="324"/>
      <c r="AA18" s="324"/>
      <c r="AB18" s="324"/>
      <c r="AC18" s="1096"/>
      <c r="AD18" s="138"/>
      <c r="AE18" s="138"/>
      <c r="AF18" s="138"/>
      <c r="AG18" s="138"/>
      <c r="AH18" s="138"/>
      <c r="AI18" s="138"/>
      <c r="AJ18" s="139"/>
      <c r="AK18" s="139"/>
      <c r="AL18" s="139"/>
      <c r="AM18" s="139"/>
      <c r="AN18" s="139"/>
      <c r="AO18" s="139"/>
      <c r="AP18" s="139"/>
      <c r="AQ18" s="139"/>
    </row>
    <row r="19" spans="2:43" s="133" customFormat="1" ht="15" customHeight="1">
      <c r="B19" s="167"/>
      <c r="C19" s="1084"/>
      <c r="D19" s="1087"/>
      <c r="E19" s="1090"/>
      <c r="F19" s="1090"/>
      <c r="G19" s="1087"/>
      <c r="H19" s="1087"/>
      <c r="I19" s="1087"/>
      <c r="J19" s="1087"/>
      <c r="K19" s="1087"/>
      <c r="L19" s="1087"/>
      <c r="M19" s="1087"/>
      <c r="N19" s="313" t="s">
        <v>321</v>
      </c>
      <c r="O19" s="313"/>
      <c r="P19" s="313"/>
      <c r="Q19" s="313"/>
      <c r="R19" s="313"/>
      <c r="S19" s="313"/>
      <c r="T19" s="313"/>
      <c r="U19" s="314"/>
      <c r="V19" s="314"/>
      <c r="W19" s="313"/>
      <c r="X19" s="315"/>
      <c r="Y19" s="316"/>
      <c r="Z19" s="316"/>
      <c r="AA19" s="316"/>
      <c r="AB19" s="316"/>
      <c r="AC19" s="1094"/>
      <c r="AD19" s="140"/>
      <c r="AE19" s="140"/>
      <c r="AF19" s="140"/>
      <c r="AG19" s="140"/>
      <c r="AH19" s="140"/>
      <c r="AI19" s="140"/>
      <c r="AJ19" s="141"/>
      <c r="AK19" s="141"/>
      <c r="AL19" s="141"/>
      <c r="AM19" s="141"/>
      <c r="AN19" s="141"/>
      <c r="AO19" s="141"/>
      <c r="AP19" s="141"/>
      <c r="AQ19" s="141"/>
    </row>
    <row r="20" spans="2:43" s="133" customFormat="1" ht="15" customHeight="1">
      <c r="B20" s="167"/>
      <c r="C20" s="1085"/>
      <c r="D20" s="1088"/>
      <c r="E20" s="1091"/>
      <c r="F20" s="1091"/>
      <c r="G20" s="1088"/>
      <c r="H20" s="1088"/>
      <c r="I20" s="1088"/>
      <c r="J20" s="1088"/>
      <c r="K20" s="1088"/>
      <c r="L20" s="1088"/>
      <c r="M20" s="1088"/>
      <c r="N20" s="317" t="s">
        <v>322</v>
      </c>
      <c r="O20" s="317"/>
      <c r="P20" s="317"/>
      <c r="Q20" s="317"/>
      <c r="R20" s="317"/>
      <c r="S20" s="317"/>
      <c r="T20" s="317"/>
      <c r="U20" s="318"/>
      <c r="V20" s="318"/>
      <c r="W20" s="317"/>
      <c r="X20" s="319"/>
      <c r="Y20" s="320"/>
      <c r="Z20" s="320"/>
      <c r="AA20" s="320"/>
      <c r="AB20" s="320"/>
      <c r="AC20" s="1095"/>
      <c r="AD20" s="140"/>
      <c r="AE20" s="140"/>
      <c r="AF20" s="140"/>
      <c r="AG20" s="140"/>
      <c r="AH20" s="140"/>
      <c r="AI20" s="140"/>
      <c r="AJ20" s="141"/>
      <c r="AK20" s="141"/>
      <c r="AL20" s="141"/>
      <c r="AM20" s="141"/>
      <c r="AN20" s="141"/>
      <c r="AO20" s="141"/>
      <c r="AP20" s="141"/>
      <c r="AQ20" s="141"/>
    </row>
    <row r="21" spans="2:43" ht="15" customHeight="1" thickBot="1">
      <c r="B21" s="167"/>
      <c r="C21" s="1086"/>
      <c r="D21" s="1089"/>
      <c r="E21" s="1092"/>
      <c r="F21" s="1092"/>
      <c r="G21" s="1089"/>
      <c r="H21" s="1089"/>
      <c r="I21" s="1089"/>
      <c r="J21" s="1089"/>
      <c r="K21" s="1089"/>
      <c r="L21" s="1089"/>
      <c r="M21" s="1089"/>
      <c r="N21" s="321" t="s">
        <v>323</v>
      </c>
      <c r="O21" s="321"/>
      <c r="P21" s="321"/>
      <c r="Q21" s="321"/>
      <c r="R21" s="321"/>
      <c r="S21" s="321"/>
      <c r="T21" s="321"/>
      <c r="U21" s="321"/>
      <c r="V21" s="321"/>
      <c r="W21" s="322"/>
      <c r="X21" s="323"/>
      <c r="Y21" s="324"/>
      <c r="Z21" s="324"/>
      <c r="AA21" s="324"/>
      <c r="AB21" s="324"/>
      <c r="AC21" s="1096"/>
      <c r="AD21" s="138"/>
      <c r="AE21" s="138"/>
      <c r="AF21" s="138"/>
      <c r="AG21" s="138"/>
      <c r="AH21" s="138"/>
      <c r="AI21" s="138"/>
      <c r="AJ21" s="139"/>
      <c r="AK21" s="139"/>
      <c r="AL21" s="139"/>
      <c r="AM21" s="139"/>
      <c r="AN21" s="139"/>
      <c r="AO21" s="139"/>
      <c r="AP21" s="139"/>
      <c r="AQ21" s="139"/>
    </row>
    <row r="22" spans="2:43" ht="15" customHeight="1">
      <c r="B22" s="167"/>
      <c r="C22" s="1084"/>
      <c r="D22" s="1087"/>
      <c r="E22" s="1090"/>
      <c r="F22" s="1090"/>
      <c r="G22" s="1087"/>
      <c r="H22" s="1087"/>
      <c r="I22" s="1087"/>
      <c r="J22" s="1087"/>
      <c r="K22" s="1087"/>
      <c r="L22" s="1087"/>
      <c r="M22" s="1087"/>
      <c r="N22" s="313" t="s">
        <v>321</v>
      </c>
      <c r="O22" s="313"/>
      <c r="P22" s="313"/>
      <c r="Q22" s="313"/>
      <c r="R22" s="313"/>
      <c r="S22" s="313"/>
      <c r="T22" s="313"/>
      <c r="U22" s="314"/>
      <c r="V22" s="314"/>
      <c r="W22" s="313"/>
      <c r="X22" s="315"/>
      <c r="Y22" s="316"/>
      <c r="Z22" s="316"/>
      <c r="AA22" s="316"/>
      <c r="AB22" s="316"/>
      <c r="AC22" s="1094"/>
      <c r="AD22" s="138"/>
      <c r="AE22" s="138"/>
      <c r="AF22" s="138"/>
      <c r="AG22" s="138"/>
      <c r="AH22" s="138"/>
      <c r="AI22" s="138"/>
      <c r="AJ22" s="139"/>
      <c r="AK22" s="139"/>
      <c r="AL22" s="139"/>
      <c r="AM22" s="139"/>
      <c r="AN22" s="139"/>
      <c r="AO22" s="139"/>
      <c r="AP22" s="139"/>
      <c r="AQ22" s="139"/>
    </row>
    <row r="23" spans="2:43" ht="15" customHeight="1">
      <c r="B23" s="167"/>
      <c r="C23" s="1085"/>
      <c r="D23" s="1088"/>
      <c r="E23" s="1091"/>
      <c r="F23" s="1091"/>
      <c r="G23" s="1088"/>
      <c r="H23" s="1088"/>
      <c r="I23" s="1088"/>
      <c r="J23" s="1088"/>
      <c r="K23" s="1088"/>
      <c r="L23" s="1088"/>
      <c r="M23" s="1088"/>
      <c r="N23" s="317" t="s">
        <v>322</v>
      </c>
      <c r="O23" s="317"/>
      <c r="P23" s="317"/>
      <c r="Q23" s="317"/>
      <c r="R23" s="317"/>
      <c r="S23" s="317"/>
      <c r="T23" s="317"/>
      <c r="U23" s="318"/>
      <c r="V23" s="318"/>
      <c r="W23" s="317"/>
      <c r="X23" s="319"/>
      <c r="Y23" s="320"/>
      <c r="Z23" s="320"/>
      <c r="AA23" s="320"/>
      <c r="AB23" s="320"/>
      <c r="AC23" s="1095"/>
      <c r="AD23" s="138"/>
      <c r="AE23" s="138"/>
      <c r="AF23" s="138"/>
      <c r="AG23" s="138"/>
      <c r="AH23" s="138"/>
      <c r="AI23" s="138"/>
      <c r="AJ23" s="139"/>
      <c r="AK23" s="139"/>
      <c r="AL23" s="139"/>
      <c r="AM23" s="139"/>
      <c r="AN23" s="139"/>
      <c r="AO23" s="139"/>
      <c r="AP23" s="139"/>
      <c r="AQ23" s="139"/>
    </row>
    <row r="24" spans="2:43" ht="15" customHeight="1" thickBot="1">
      <c r="B24" s="167"/>
      <c r="C24" s="1086"/>
      <c r="D24" s="1089"/>
      <c r="E24" s="1092"/>
      <c r="F24" s="1092"/>
      <c r="G24" s="1089"/>
      <c r="H24" s="1089"/>
      <c r="I24" s="1089"/>
      <c r="J24" s="1089"/>
      <c r="K24" s="1089"/>
      <c r="L24" s="1089"/>
      <c r="M24" s="1089"/>
      <c r="N24" s="321" t="s">
        <v>323</v>
      </c>
      <c r="O24" s="321"/>
      <c r="P24" s="321"/>
      <c r="Q24" s="321"/>
      <c r="R24" s="321"/>
      <c r="S24" s="321"/>
      <c r="T24" s="321"/>
      <c r="U24" s="321"/>
      <c r="V24" s="321"/>
      <c r="W24" s="322"/>
      <c r="X24" s="323"/>
      <c r="Y24" s="324"/>
      <c r="Z24" s="324"/>
      <c r="AA24" s="324"/>
      <c r="AB24" s="324"/>
      <c r="AC24" s="1096"/>
      <c r="AD24" s="138"/>
      <c r="AE24" s="138"/>
      <c r="AF24" s="138"/>
      <c r="AG24" s="138"/>
      <c r="AH24" s="138"/>
      <c r="AI24" s="138"/>
      <c r="AJ24" s="139"/>
      <c r="AK24" s="139"/>
      <c r="AL24" s="139"/>
      <c r="AM24" s="139"/>
      <c r="AN24" s="139"/>
      <c r="AO24" s="139"/>
      <c r="AP24" s="139"/>
      <c r="AQ24" s="139"/>
    </row>
    <row r="25" spans="2:43" ht="15" customHeight="1">
      <c r="B25" s="167"/>
      <c r="C25" s="1084"/>
      <c r="D25" s="1087"/>
      <c r="E25" s="1090"/>
      <c r="F25" s="1090"/>
      <c r="G25" s="1087"/>
      <c r="H25" s="1087"/>
      <c r="I25" s="1087"/>
      <c r="J25" s="1087"/>
      <c r="K25" s="1087"/>
      <c r="L25" s="1087"/>
      <c r="M25" s="1087"/>
      <c r="N25" s="313" t="s">
        <v>321</v>
      </c>
      <c r="O25" s="313"/>
      <c r="P25" s="313"/>
      <c r="Q25" s="313"/>
      <c r="R25" s="313"/>
      <c r="S25" s="313"/>
      <c r="T25" s="313"/>
      <c r="U25" s="314"/>
      <c r="V25" s="314"/>
      <c r="W25" s="313"/>
      <c r="X25" s="315"/>
      <c r="Y25" s="316"/>
      <c r="Z25" s="316"/>
      <c r="AA25" s="316"/>
      <c r="AB25" s="316"/>
      <c r="AC25" s="1094"/>
      <c r="AD25" s="138"/>
      <c r="AE25" s="138"/>
      <c r="AF25" s="138"/>
      <c r="AG25" s="138"/>
      <c r="AH25" s="138"/>
      <c r="AI25" s="138"/>
      <c r="AJ25" s="139"/>
      <c r="AK25" s="139"/>
      <c r="AL25" s="139"/>
      <c r="AM25" s="139"/>
      <c r="AN25" s="139"/>
      <c r="AO25" s="139"/>
      <c r="AP25" s="139"/>
      <c r="AQ25" s="139"/>
    </row>
    <row r="26" spans="2:43" ht="15" customHeight="1">
      <c r="B26" s="167"/>
      <c r="C26" s="1085"/>
      <c r="D26" s="1088"/>
      <c r="E26" s="1091"/>
      <c r="F26" s="1091"/>
      <c r="G26" s="1088"/>
      <c r="H26" s="1088"/>
      <c r="I26" s="1088"/>
      <c r="J26" s="1088"/>
      <c r="K26" s="1088"/>
      <c r="L26" s="1088"/>
      <c r="M26" s="1088"/>
      <c r="N26" s="317" t="s">
        <v>322</v>
      </c>
      <c r="O26" s="317"/>
      <c r="P26" s="317"/>
      <c r="Q26" s="317"/>
      <c r="R26" s="317"/>
      <c r="S26" s="317"/>
      <c r="T26" s="317"/>
      <c r="U26" s="318"/>
      <c r="V26" s="318"/>
      <c r="W26" s="317"/>
      <c r="X26" s="319"/>
      <c r="Y26" s="320"/>
      <c r="Z26" s="320"/>
      <c r="AA26" s="320"/>
      <c r="AB26" s="320"/>
      <c r="AC26" s="1095"/>
      <c r="AD26" s="138"/>
      <c r="AE26" s="138"/>
      <c r="AF26" s="138"/>
      <c r="AG26" s="138"/>
      <c r="AH26" s="138"/>
      <c r="AI26" s="138"/>
      <c r="AJ26" s="139"/>
      <c r="AK26" s="139"/>
      <c r="AL26" s="139"/>
      <c r="AM26" s="139"/>
      <c r="AN26" s="139"/>
      <c r="AO26" s="139"/>
      <c r="AP26" s="139"/>
      <c r="AQ26" s="139"/>
    </row>
    <row r="27" spans="2:43" ht="15" customHeight="1" thickBot="1">
      <c r="B27" s="167"/>
      <c r="C27" s="1086"/>
      <c r="D27" s="1089"/>
      <c r="E27" s="1092"/>
      <c r="F27" s="1092"/>
      <c r="G27" s="1089"/>
      <c r="H27" s="1089"/>
      <c r="I27" s="1089"/>
      <c r="J27" s="1089"/>
      <c r="K27" s="1089"/>
      <c r="L27" s="1089"/>
      <c r="M27" s="1089"/>
      <c r="N27" s="321" t="s">
        <v>323</v>
      </c>
      <c r="O27" s="321"/>
      <c r="P27" s="321"/>
      <c r="Q27" s="321"/>
      <c r="R27" s="321"/>
      <c r="S27" s="321"/>
      <c r="T27" s="321"/>
      <c r="U27" s="321"/>
      <c r="V27" s="321"/>
      <c r="W27" s="322"/>
      <c r="X27" s="323"/>
      <c r="Y27" s="324"/>
      <c r="Z27" s="324"/>
      <c r="AA27" s="324"/>
      <c r="AB27" s="324"/>
      <c r="AC27" s="1096"/>
      <c r="AD27" s="138"/>
      <c r="AE27" s="138"/>
      <c r="AF27" s="138"/>
      <c r="AG27" s="138"/>
      <c r="AH27" s="138"/>
      <c r="AI27" s="138"/>
      <c r="AJ27" s="139"/>
      <c r="AK27" s="139"/>
      <c r="AL27" s="139"/>
      <c r="AM27" s="139"/>
      <c r="AN27" s="139"/>
      <c r="AO27" s="139"/>
      <c r="AP27" s="139"/>
      <c r="AQ27" s="139"/>
    </row>
    <row r="28" spans="2:43" ht="18.75" customHeight="1">
      <c r="B28" s="167"/>
      <c r="C28" s="1103" t="s">
        <v>324</v>
      </c>
      <c r="D28" s="1104"/>
      <c r="E28" s="325"/>
      <c r="F28" s="326"/>
      <c r="G28" s="1109" t="s">
        <v>325</v>
      </c>
      <c r="H28" s="1109"/>
      <c r="I28" s="1109"/>
      <c r="J28" s="1109"/>
      <c r="K28" s="1109"/>
      <c r="L28" s="1109"/>
      <c r="M28" s="1109"/>
      <c r="N28" s="1109"/>
      <c r="O28" s="327"/>
      <c r="P28" s="327"/>
      <c r="Q28" s="327"/>
      <c r="R28" s="327"/>
      <c r="S28" s="327"/>
      <c r="T28" s="327"/>
      <c r="U28" s="327"/>
      <c r="V28" s="327"/>
      <c r="W28" s="327"/>
      <c r="X28" s="316"/>
      <c r="Y28" s="316"/>
      <c r="Z28" s="316"/>
      <c r="AA28" s="316"/>
      <c r="AB28" s="316"/>
      <c r="AC28" s="328"/>
      <c r="AD28" s="138"/>
      <c r="AE28" s="138"/>
      <c r="AF28" s="138"/>
      <c r="AG28" s="138"/>
      <c r="AH28" s="138"/>
      <c r="AI28" s="138"/>
      <c r="AJ28" s="139"/>
      <c r="AK28" s="139"/>
      <c r="AL28" s="139"/>
      <c r="AM28" s="139"/>
      <c r="AN28" s="139"/>
      <c r="AO28" s="139"/>
      <c r="AP28" s="139"/>
      <c r="AQ28" s="139"/>
    </row>
    <row r="29" spans="2:43" ht="18.75" customHeight="1" thickBot="1">
      <c r="B29" s="167"/>
      <c r="C29" s="1105"/>
      <c r="D29" s="1106"/>
      <c r="E29" s="245"/>
      <c r="F29" s="329"/>
      <c r="G29" s="1110" t="s">
        <v>326</v>
      </c>
      <c r="H29" s="1110"/>
      <c r="I29" s="1110"/>
      <c r="J29" s="1110"/>
      <c r="K29" s="1110"/>
      <c r="L29" s="1110"/>
      <c r="M29" s="1110"/>
      <c r="N29" s="1110"/>
      <c r="O29" s="195"/>
      <c r="P29" s="195"/>
      <c r="Q29" s="195"/>
      <c r="R29" s="195"/>
      <c r="S29" s="195"/>
      <c r="T29" s="195"/>
      <c r="U29" s="195"/>
      <c r="V29" s="195"/>
      <c r="W29" s="195"/>
      <c r="X29" s="320"/>
      <c r="Y29" s="320"/>
      <c r="Z29" s="320"/>
      <c r="AA29" s="320"/>
      <c r="AB29" s="320"/>
      <c r="AC29" s="330"/>
      <c r="AD29" s="138"/>
      <c r="AE29" s="138"/>
      <c r="AF29" s="138"/>
      <c r="AG29" s="138"/>
      <c r="AH29" s="138"/>
      <c r="AI29" s="138"/>
      <c r="AJ29" s="139"/>
      <c r="AK29" s="139"/>
      <c r="AL29" s="139"/>
      <c r="AM29" s="139"/>
      <c r="AN29" s="139"/>
      <c r="AO29" s="139"/>
      <c r="AP29" s="139"/>
      <c r="AQ29" s="139"/>
    </row>
    <row r="30" spans="2:43" ht="18.75" customHeight="1" thickBot="1">
      <c r="B30" s="167"/>
      <c r="C30" s="1107"/>
      <c r="D30" s="1108"/>
      <c r="E30" s="331" t="s">
        <v>394</v>
      </c>
      <c r="F30" s="332"/>
      <c r="G30" s="1111" t="s">
        <v>327</v>
      </c>
      <c r="H30" s="1111"/>
      <c r="I30" s="1111"/>
      <c r="J30" s="1111"/>
      <c r="K30" s="1111"/>
      <c r="L30" s="1111"/>
      <c r="M30" s="1111"/>
      <c r="N30" s="1111"/>
      <c r="O30" s="333"/>
      <c r="P30" s="333"/>
      <c r="Q30" s="333"/>
      <c r="R30" s="333"/>
      <c r="S30" s="333"/>
      <c r="T30" s="333"/>
      <c r="U30" s="333"/>
      <c r="V30" s="333"/>
      <c r="W30" s="333"/>
      <c r="X30" s="324"/>
      <c r="Y30" s="324"/>
      <c r="Z30" s="324"/>
      <c r="AA30" s="324"/>
      <c r="AB30" s="334"/>
      <c r="AC30" s="335" t="s">
        <v>328</v>
      </c>
      <c r="AD30" s="138"/>
      <c r="AE30" s="138"/>
      <c r="AF30" s="138"/>
      <c r="AG30" s="138"/>
      <c r="AH30" s="138"/>
      <c r="AI30" s="138"/>
      <c r="AJ30" s="139"/>
      <c r="AK30" s="139"/>
      <c r="AL30" s="139"/>
      <c r="AM30" s="139"/>
      <c r="AN30" s="139"/>
      <c r="AO30" s="139"/>
      <c r="AP30" s="139"/>
      <c r="AQ30" s="139"/>
    </row>
    <row r="31" spans="2:43" ht="3.75" customHeight="1">
      <c r="B31" s="167"/>
      <c r="C31" s="167"/>
      <c r="D31" s="167"/>
      <c r="E31" s="1112"/>
      <c r="F31" s="1112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  <c r="AK31" s="139"/>
      <c r="AL31" s="139"/>
      <c r="AM31" s="139"/>
      <c r="AN31" s="139"/>
      <c r="AO31" s="139"/>
      <c r="AP31" s="139"/>
      <c r="AQ31" s="139"/>
    </row>
    <row r="32" spans="2:43" ht="13.5" customHeight="1">
      <c r="B32" s="148"/>
      <c r="C32" s="148"/>
      <c r="D32" s="148"/>
      <c r="E32" s="1112"/>
      <c r="F32" s="1112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48"/>
      <c r="R32" s="148"/>
      <c r="S32" s="148"/>
      <c r="T32" s="148"/>
      <c r="U32" s="148"/>
      <c r="V32" s="148"/>
      <c r="W32" s="14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9"/>
      <c r="AK32" s="139"/>
      <c r="AL32" s="139"/>
      <c r="AM32" s="139"/>
      <c r="AN32" s="139"/>
      <c r="AO32" s="139"/>
      <c r="AP32" s="139"/>
      <c r="AQ32" s="139"/>
    </row>
    <row r="33" spans="2:43" ht="13.5" customHeight="1">
      <c r="B33" s="148"/>
      <c r="C33" s="148"/>
      <c r="D33" s="148"/>
      <c r="E33" s="1112"/>
      <c r="F33" s="1112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9"/>
      <c r="AK33" s="139"/>
      <c r="AL33" s="139"/>
      <c r="AM33" s="139"/>
      <c r="AN33" s="139"/>
      <c r="AO33" s="139"/>
      <c r="AP33" s="139"/>
      <c r="AQ33" s="139"/>
    </row>
    <row r="34" spans="2:43" ht="13.5" customHeight="1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9"/>
      <c r="AK34" s="139"/>
      <c r="AL34" s="139"/>
      <c r="AM34" s="139"/>
      <c r="AN34" s="139"/>
      <c r="AO34" s="139"/>
      <c r="AP34" s="139"/>
      <c r="AQ34" s="139"/>
    </row>
    <row r="35" spans="2:43" ht="13.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9"/>
      <c r="AK35" s="139"/>
      <c r="AL35" s="139"/>
      <c r="AM35" s="139"/>
      <c r="AN35" s="139"/>
      <c r="AO35" s="139"/>
      <c r="AP35" s="139"/>
      <c r="AQ35" s="139"/>
    </row>
    <row r="36" spans="2:43" ht="13.5" customHeigh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9"/>
      <c r="AK36" s="139"/>
      <c r="AL36" s="139"/>
      <c r="AM36" s="139"/>
      <c r="AN36" s="139"/>
      <c r="AO36" s="139"/>
      <c r="AP36" s="139"/>
      <c r="AQ36" s="139"/>
    </row>
    <row r="37" spans="2:43" ht="13.5" customHeight="1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139"/>
      <c r="AL37" s="139"/>
      <c r="AM37" s="139"/>
      <c r="AN37" s="139"/>
      <c r="AO37" s="139"/>
      <c r="AP37" s="139"/>
      <c r="AQ37" s="139"/>
    </row>
    <row r="38" spans="2:43" ht="13.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139"/>
      <c r="AL38" s="139"/>
      <c r="AM38" s="139"/>
      <c r="AN38" s="139"/>
      <c r="AO38" s="139"/>
      <c r="AP38" s="139"/>
      <c r="AQ38" s="139"/>
    </row>
    <row r="39" spans="2:43" ht="13.5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139"/>
      <c r="AL39" s="139"/>
      <c r="AM39" s="139"/>
      <c r="AN39" s="139"/>
      <c r="AO39" s="139"/>
      <c r="AP39" s="139"/>
      <c r="AQ39" s="139"/>
    </row>
    <row r="40" spans="2:43" ht="13.5" customHeight="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2:43" ht="13.5" customHeight="1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40"/>
      <c r="Y41" s="138"/>
      <c r="Z41" s="138"/>
      <c r="AA41" s="138"/>
      <c r="AB41" s="138"/>
      <c r="AC41" s="138"/>
      <c r="AD41" s="138"/>
      <c r="AE41" s="138"/>
      <c r="AF41" s="138"/>
      <c r="AG41" s="138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</row>
    <row r="42" spans="2:43" ht="13.5" customHeight="1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40"/>
      <c r="Y42" s="138"/>
      <c r="Z42" s="138"/>
      <c r="AA42" s="138"/>
      <c r="AB42" s="138"/>
      <c r="AC42" s="138"/>
      <c r="AD42" s="138"/>
      <c r="AE42" s="138"/>
      <c r="AF42" s="138"/>
      <c r="AG42" s="138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</row>
    <row r="43" spans="2:43" ht="13.5" customHeight="1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40"/>
      <c r="Y43" s="138"/>
      <c r="Z43" s="138"/>
      <c r="AA43" s="138"/>
      <c r="AB43" s="138"/>
      <c r="AC43" s="138"/>
      <c r="AD43" s="138"/>
      <c r="AE43" s="138"/>
      <c r="AF43" s="138"/>
      <c r="AG43" s="138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</row>
    <row r="44" spans="2:43" ht="13.5" customHeight="1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40"/>
      <c r="Y44" s="138"/>
      <c r="Z44" s="138"/>
      <c r="AA44" s="138"/>
      <c r="AB44" s="138"/>
      <c r="AC44" s="138"/>
      <c r="AD44" s="138"/>
      <c r="AE44" s="138"/>
      <c r="AF44" s="138"/>
      <c r="AG44" s="138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</row>
    <row r="45" spans="2:43" ht="13.5" customHeight="1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40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</row>
    <row r="46" spans="2:43" ht="13.5" customHeight="1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40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</row>
    <row r="47" spans="2:43" ht="13.5" customHeight="1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40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</row>
    <row r="48" spans="2:43" ht="13.5" customHeight="1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40"/>
      <c r="Y48" s="138"/>
      <c r="Z48" s="138"/>
      <c r="AA48" s="138"/>
      <c r="AB48" s="138"/>
      <c r="AC48" s="138"/>
      <c r="AD48" s="138"/>
      <c r="AE48" s="138"/>
      <c r="AF48" s="138"/>
      <c r="AG48" s="138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</row>
    <row r="49" spans="2:43" ht="13.5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40"/>
      <c r="Y49" s="138"/>
      <c r="Z49" s="138"/>
      <c r="AA49" s="138"/>
      <c r="AB49" s="138"/>
      <c r="AC49" s="138"/>
      <c r="AD49" s="138"/>
      <c r="AE49" s="138"/>
      <c r="AF49" s="138"/>
      <c r="AG49" s="138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</row>
    <row r="50" spans="2:43" ht="13.5" customHeight="1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40"/>
      <c r="Y50" s="138"/>
      <c r="Z50" s="138"/>
      <c r="AA50" s="138"/>
      <c r="AB50" s="138"/>
      <c r="AC50" s="138"/>
      <c r="AD50" s="138"/>
      <c r="AE50" s="138"/>
      <c r="AF50" s="138"/>
      <c r="AG50" s="138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</row>
    <row r="51" spans="2:43" ht="13.5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40"/>
      <c r="Y51" s="138"/>
      <c r="Z51" s="138"/>
      <c r="AA51" s="138"/>
      <c r="AB51" s="138"/>
      <c r="AC51" s="138"/>
      <c r="AD51" s="138"/>
      <c r="AE51" s="138"/>
      <c r="AF51" s="138"/>
      <c r="AG51" s="138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</row>
    <row r="52" spans="2:43" ht="13.5" customHeight="1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40"/>
      <c r="Y52" s="138"/>
      <c r="Z52" s="138"/>
      <c r="AA52" s="138"/>
      <c r="AB52" s="138"/>
      <c r="AC52" s="138"/>
      <c r="AD52" s="138"/>
      <c r="AE52" s="138"/>
      <c r="AF52" s="138"/>
      <c r="AG52" s="138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</row>
    <row r="53" spans="2:43" ht="13.5" customHeight="1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40"/>
      <c r="Y53" s="138"/>
      <c r="Z53" s="138"/>
      <c r="AA53" s="138"/>
      <c r="AB53" s="138"/>
      <c r="AC53" s="138"/>
      <c r="AD53" s="138"/>
      <c r="AE53" s="138"/>
      <c r="AF53" s="138"/>
      <c r="AG53" s="138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</row>
    <row r="54" spans="2:43" ht="13.5" customHeight="1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40"/>
      <c r="Y54" s="138"/>
      <c r="Z54" s="138"/>
      <c r="AA54" s="138"/>
      <c r="AB54" s="138"/>
      <c r="AC54" s="138"/>
      <c r="AD54" s="138"/>
      <c r="AE54" s="138"/>
      <c r="AF54" s="138"/>
      <c r="AG54" s="138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</row>
    <row r="55" spans="2:33" ht="13.5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9"/>
      <c r="Y55" s="124"/>
      <c r="Z55" s="124"/>
      <c r="AA55" s="124"/>
      <c r="AB55" s="124"/>
      <c r="AC55" s="124"/>
      <c r="AD55" s="124"/>
      <c r="AE55" s="124"/>
      <c r="AF55" s="124"/>
      <c r="AG55" s="124"/>
    </row>
    <row r="56" spans="2:33" ht="13.5" customHeight="1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9"/>
      <c r="Y56" s="124"/>
      <c r="Z56" s="124"/>
      <c r="AA56" s="124"/>
      <c r="AB56" s="124"/>
      <c r="AC56" s="124"/>
      <c r="AD56" s="124"/>
      <c r="AE56" s="124"/>
      <c r="AF56" s="124"/>
      <c r="AG56" s="124"/>
    </row>
    <row r="57" spans="2:33" ht="13.5" customHeight="1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9"/>
      <c r="Y57" s="124"/>
      <c r="Z57" s="124"/>
      <c r="AA57" s="124"/>
      <c r="AB57" s="124"/>
      <c r="AC57" s="124"/>
      <c r="AD57" s="124"/>
      <c r="AE57" s="124"/>
      <c r="AF57" s="124"/>
      <c r="AG57" s="124"/>
    </row>
    <row r="58" spans="2:33" ht="13.5" customHeight="1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9"/>
      <c r="Y58" s="124"/>
      <c r="Z58" s="124"/>
      <c r="AA58" s="124"/>
      <c r="AB58" s="124"/>
      <c r="AC58" s="124"/>
      <c r="AD58" s="124"/>
      <c r="AE58" s="124"/>
      <c r="AF58" s="124"/>
      <c r="AG58" s="124"/>
    </row>
    <row r="59" spans="2:33" ht="13.5" customHeight="1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9"/>
      <c r="Y59" s="124"/>
      <c r="Z59" s="124"/>
      <c r="AA59" s="124"/>
      <c r="AB59" s="124"/>
      <c r="AC59" s="124"/>
      <c r="AD59" s="124"/>
      <c r="AE59" s="124"/>
      <c r="AF59" s="124"/>
      <c r="AG59" s="124"/>
    </row>
    <row r="60" spans="2:33" ht="13.5" customHeight="1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9"/>
      <c r="Y60" s="124"/>
      <c r="Z60" s="124"/>
      <c r="AA60" s="124"/>
      <c r="AB60" s="124"/>
      <c r="AC60" s="124"/>
      <c r="AD60" s="124"/>
      <c r="AE60" s="124"/>
      <c r="AF60" s="124"/>
      <c r="AG60" s="124"/>
    </row>
    <row r="61" spans="2:33" ht="13.5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9"/>
      <c r="Y61" s="124"/>
      <c r="Z61" s="124"/>
      <c r="AA61" s="124"/>
      <c r="AB61" s="124"/>
      <c r="AC61" s="124"/>
      <c r="AD61" s="124"/>
      <c r="AE61" s="124"/>
      <c r="AF61" s="124"/>
      <c r="AG61" s="124"/>
    </row>
    <row r="62" spans="2:33" ht="13.5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9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2:33" ht="13.5" customHeight="1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9"/>
      <c r="Y63" s="124"/>
      <c r="Z63" s="124"/>
      <c r="AA63" s="124"/>
      <c r="AB63" s="124"/>
      <c r="AC63" s="124"/>
      <c r="AD63" s="124"/>
      <c r="AE63" s="124"/>
      <c r="AF63" s="124"/>
      <c r="AG63" s="124"/>
    </row>
    <row r="64" spans="2:33" ht="13.5" customHeight="1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9"/>
      <c r="Y64" s="124"/>
      <c r="Z64" s="124"/>
      <c r="AA64" s="124"/>
      <c r="AB64" s="124"/>
      <c r="AC64" s="124"/>
      <c r="AD64" s="124"/>
      <c r="AE64" s="124"/>
      <c r="AF64" s="124"/>
      <c r="AG64" s="124"/>
    </row>
    <row r="65" spans="2:33" ht="13.5" customHeight="1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9"/>
      <c r="Y65" s="124"/>
      <c r="Z65" s="124"/>
      <c r="AA65" s="124"/>
      <c r="AB65" s="124"/>
      <c r="AC65" s="124"/>
      <c r="AD65" s="124"/>
      <c r="AE65" s="124"/>
      <c r="AF65" s="124"/>
      <c r="AG65" s="124"/>
    </row>
    <row r="66" spans="2:33" ht="13.5" customHeight="1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9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2:33" ht="13.5" customHeight="1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9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2:33" ht="13.5" customHeight="1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9"/>
      <c r="Y68" s="124"/>
      <c r="Z68" s="124"/>
      <c r="AA68" s="124"/>
      <c r="AB68" s="124"/>
      <c r="AC68" s="124"/>
      <c r="AD68" s="124"/>
      <c r="AE68" s="124"/>
      <c r="AF68" s="124"/>
      <c r="AG68" s="124"/>
    </row>
    <row r="69" spans="2:33" ht="13.5" customHeight="1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9"/>
      <c r="Y69" s="124"/>
      <c r="Z69" s="124"/>
      <c r="AA69" s="124"/>
      <c r="AB69" s="124"/>
      <c r="AC69" s="124"/>
      <c r="AD69" s="124"/>
      <c r="AE69" s="124"/>
      <c r="AF69" s="124"/>
      <c r="AG69" s="124"/>
    </row>
    <row r="70" spans="2:33" ht="13.5" customHeight="1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9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2:33" ht="13.5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9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2:33" ht="13.5" customHeight="1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9"/>
      <c r="Y72" s="124"/>
      <c r="Z72" s="124"/>
      <c r="AA72" s="124"/>
      <c r="AB72" s="124"/>
      <c r="AC72" s="124"/>
      <c r="AD72" s="124"/>
      <c r="AE72" s="124"/>
      <c r="AF72" s="124"/>
      <c r="AG72" s="124"/>
    </row>
    <row r="73" spans="2:33" ht="13.5" customHeight="1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9"/>
      <c r="Y73" s="124"/>
      <c r="Z73" s="124"/>
      <c r="AA73" s="124"/>
      <c r="AB73" s="124"/>
      <c r="AC73" s="124"/>
      <c r="AD73" s="124"/>
      <c r="AE73" s="124"/>
      <c r="AF73" s="124"/>
      <c r="AG73" s="124"/>
    </row>
    <row r="74" spans="2:33" ht="13.5" customHeight="1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9"/>
      <c r="Y74" s="124"/>
      <c r="Z74" s="124"/>
      <c r="AA74" s="124"/>
      <c r="AB74" s="124"/>
      <c r="AC74" s="124"/>
      <c r="AD74" s="124"/>
      <c r="AE74" s="124"/>
      <c r="AF74" s="124"/>
      <c r="AG74" s="124"/>
    </row>
    <row r="75" spans="2:33" ht="30" customHeight="1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9"/>
      <c r="Y75" s="124"/>
      <c r="Z75" s="124"/>
      <c r="AA75" s="124"/>
      <c r="AB75" s="124"/>
      <c r="AC75" s="124"/>
      <c r="AD75" s="124"/>
      <c r="AE75" s="124"/>
      <c r="AF75" s="124"/>
      <c r="AG75" s="124"/>
    </row>
    <row r="76" spans="2:33" ht="30" customHeight="1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9"/>
      <c r="Y76" s="124"/>
      <c r="Z76" s="124"/>
      <c r="AA76" s="124"/>
      <c r="AB76" s="124"/>
      <c r="AC76" s="124"/>
      <c r="AD76" s="124"/>
      <c r="AE76" s="124"/>
      <c r="AF76" s="124"/>
      <c r="AG76" s="124"/>
    </row>
    <row r="77" spans="2:33" ht="30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9"/>
      <c r="Y77" s="124"/>
      <c r="Z77" s="124"/>
      <c r="AA77" s="124"/>
      <c r="AB77" s="124"/>
      <c r="AC77" s="124"/>
      <c r="AD77" s="124"/>
      <c r="AE77" s="124"/>
      <c r="AF77" s="124"/>
      <c r="AG77" s="124"/>
    </row>
    <row r="78" spans="2:33" ht="30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9"/>
      <c r="Y78" s="124"/>
      <c r="Z78" s="124"/>
      <c r="AA78" s="124"/>
      <c r="AB78" s="124"/>
      <c r="AC78" s="124"/>
      <c r="AD78" s="124"/>
      <c r="AE78" s="124"/>
      <c r="AF78" s="124"/>
      <c r="AG78" s="124"/>
    </row>
    <row r="79" spans="2:33" ht="30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9"/>
      <c r="Y79" s="124"/>
      <c r="Z79" s="124"/>
      <c r="AA79" s="124"/>
      <c r="AB79" s="124"/>
      <c r="AC79" s="124"/>
      <c r="AD79" s="124"/>
      <c r="AE79" s="124"/>
      <c r="AF79" s="124"/>
      <c r="AG79" s="124"/>
    </row>
    <row r="80" spans="2:33" ht="30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9"/>
      <c r="Y80" s="124"/>
      <c r="Z80" s="124"/>
      <c r="AA80" s="124"/>
      <c r="AB80" s="124"/>
      <c r="AC80" s="124"/>
      <c r="AD80" s="124"/>
      <c r="AE80" s="124"/>
      <c r="AF80" s="124"/>
      <c r="AG80" s="124"/>
    </row>
    <row r="81" spans="2:33" ht="30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9"/>
      <c r="Y81" s="124"/>
      <c r="Z81" s="124"/>
      <c r="AA81" s="124"/>
      <c r="AB81" s="124"/>
      <c r="AC81" s="124"/>
      <c r="AD81" s="124"/>
      <c r="AE81" s="124"/>
      <c r="AF81" s="124"/>
      <c r="AG81" s="124"/>
    </row>
    <row r="82" spans="2:33" ht="30" customHeight="1"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59"/>
      <c r="Y82" s="124"/>
      <c r="Z82" s="124"/>
      <c r="AA82" s="124"/>
      <c r="AB82" s="124"/>
      <c r="AC82" s="124"/>
      <c r="AD82" s="124"/>
      <c r="AE82" s="124"/>
      <c r="AF82" s="124"/>
      <c r="AG82" s="124"/>
    </row>
    <row r="83" spans="2:33" ht="30" customHeight="1"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59"/>
      <c r="Y83" s="124"/>
      <c r="Z83" s="124"/>
      <c r="AA83" s="124"/>
      <c r="AB83" s="124"/>
      <c r="AC83" s="124"/>
      <c r="AD83" s="124"/>
      <c r="AE83" s="124"/>
      <c r="AF83" s="124"/>
      <c r="AG83" s="124"/>
    </row>
    <row r="84" spans="2:33" ht="30" customHeight="1"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59"/>
      <c r="Y84" s="124"/>
      <c r="Z84" s="124"/>
      <c r="AA84" s="124"/>
      <c r="AB84" s="124"/>
      <c r="AC84" s="124"/>
      <c r="AD84" s="124"/>
      <c r="AE84" s="124"/>
      <c r="AF84" s="124"/>
      <c r="AG84" s="124"/>
    </row>
    <row r="85" spans="2:33" ht="30" customHeight="1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</row>
    <row r="86" spans="2:33" ht="30" customHeight="1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</row>
    <row r="87" spans="2:33" ht="30" customHeight="1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</row>
    <row r="88" spans="2:33" ht="30" customHeight="1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</row>
    <row r="89" spans="2:33" ht="1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</row>
    <row r="90" spans="2:33" ht="1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</row>
    <row r="91" spans="2:33" ht="1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</row>
    <row r="92" spans="2:33" ht="1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</row>
    <row r="93" spans="2:33" ht="1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</row>
    <row r="94" spans="2:33" ht="1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</row>
    <row r="95" spans="2:33" ht="15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</row>
    <row r="96" spans="2:33" ht="15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</row>
    <row r="97" spans="2:33" ht="15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</row>
    <row r="98" spans="2:33" ht="15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</row>
    <row r="99" spans="2:33" ht="15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</row>
    <row r="100" spans="2:33" ht="15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</row>
    <row r="101" spans="2:33" ht="15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</row>
    <row r="102" spans="2:33" ht="15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</row>
    <row r="103" spans="2:33" ht="15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</row>
    <row r="104" spans="2:33" ht="15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</row>
    <row r="105" spans="2:33" ht="15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</row>
    <row r="106" spans="2:33" ht="15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</row>
    <row r="107" spans="2:33" ht="15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</row>
    <row r="108" spans="2:33" ht="15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</row>
    <row r="109" spans="2:33" ht="15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</row>
    <row r="110" spans="2:33" ht="15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</row>
    <row r="111" spans="2:33" ht="15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</row>
    <row r="112" spans="2:33" ht="15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</row>
    <row r="113" spans="2:33" ht="15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</row>
    <row r="114" spans="2:33" ht="15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</row>
    <row r="115" spans="2:33" ht="15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</row>
    <row r="116" spans="2:33" ht="15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</row>
    <row r="117" spans="2:33" ht="15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</row>
    <row r="118" spans="2:33" ht="15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</row>
    <row r="119" spans="2:33" ht="15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</row>
    <row r="120" spans="2:33" ht="15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</row>
    <row r="121" spans="2:33" ht="15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</row>
    <row r="122" spans="2:33" ht="15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</row>
    <row r="123" spans="2:33" ht="15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</row>
    <row r="124" spans="2:33" ht="15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</row>
    <row r="125" spans="2:33" ht="15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</row>
    <row r="126" spans="2:33" ht="15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</row>
    <row r="127" spans="2:33" ht="15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</row>
    <row r="128" spans="2:33" ht="15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</row>
    <row r="129" spans="2:33" ht="15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</row>
    <row r="130" spans="2:33" ht="15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</row>
    <row r="131" spans="2:33" ht="15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</row>
    <row r="132" spans="2:33" ht="15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</row>
    <row r="133" spans="2:33" ht="15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</row>
    <row r="134" spans="2:33" ht="15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</row>
    <row r="135" spans="2:33" ht="15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</row>
    <row r="136" spans="2:33" ht="15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</row>
    <row r="137" spans="2:33" ht="15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</row>
    <row r="138" spans="2:33" ht="15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</row>
    <row r="139" spans="2:33" ht="15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</row>
    <row r="140" spans="2:33" ht="15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</row>
    <row r="141" spans="2:33" ht="15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</row>
    <row r="142" spans="2:33" ht="15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</row>
    <row r="143" spans="2:33" ht="15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</row>
    <row r="144" spans="2:33" ht="15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</row>
    <row r="145" spans="2:33" ht="15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</row>
    <row r="146" spans="2:33" ht="15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</row>
    <row r="147" spans="2:33" ht="15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</row>
    <row r="148" spans="2:33" ht="15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</row>
    <row r="149" spans="2:33" ht="15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</row>
    <row r="150" spans="2:33" ht="15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</row>
    <row r="151" spans="2:33" ht="15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</row>
    <row r="152" spans="2:33" ht="15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</row>
    <row r="153" spans="2:33" ht="15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</row>
    <row r="154" spans="2:33" ht="15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</row>
    <row r="155" spans="2:33" ht="15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</row>
    <row r="156" spans="2:33" ht="15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</row>
    <row r="157" spans="2:33" ht="15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</row>
    <row r="158" spans="2:33" ht="1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</row>
    <row r="159" spans="2:33" ht="1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</row>
    <row r="160" spans="2:33" ht="1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</row>
    <row r="161" spans="2:33" ht="1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</row>
    <row r="162" spans="2:33" ht="1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</row>
    <row r="163" spans="2:33" ht="15"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</row>
    <row r="164" spans="2:33" ht="15"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</row>
    <row r="165" spans="2:33" ht="15"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</row>
    <row r="166" spans="2:33" ht="15"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</row>
    <row r="167" spans="2:33" ht="1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</row>
    <row r="168" spans="2:33" ht="1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</row>
    <row r="169" spans="2:33" ht="1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</row>
    <row r="170" spans="2:33" ht="1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</row>
    <row r="171" spans="2:33" ht="1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</row>
    <row r="172" spans="2:33" ht="1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</row>
  </sheetData>
  <sheetProtection/>
  <mergeCells count="83">
    <mergeCell ref="E31:F33"/>
    <mergeCell ref="J25:J27"/>
    <mergeCell ref="K25:K27"/>
    <mergeCell ref="L25:L27"/>
    <mergeCell ref="M25:M27"/>
    <mergeCell ref="I25:I27"/>
    <mergeCell ref="AC25:AC27"/>
    <mergeCell ref="I22:I24"/>
    <mergeCell ref="J22:J24"/>
    <mergeCell ref="K22:K24"/>
    <mergeCell ref="L22:L24"/>
    <mergeCell ref="AC22:AC24"/>
    <mergeCell ref="M22:M24"/>
    <mergeCell ref="C28:D30"/>
    <mergeCell ref="G28:N28"/>
    <mergeCell ref="G29:N29"/>
    <mergeCell ref="G30:N30"/>
    <mergeCell ref="C25:C27"/>
    <mergeCell ref="D25:D27"/>
    <mergeCell ref="E25:F27"/>
    <mergeCell ref="G25:G27"/>
    <mergeCell ref="H25:H27"/>
    <mergeCell ref="C22:C24"/>
    <mergeCell ref="D22:D24"/>
    <mergeCell ref="E22:F24"/>
    <mergeCell ref="G22:G24"/>
    <mergeCell ref="H22:H24"/>
    <mergeCell ref="L19:L21"/>
    <mergeCell ref="G19:G21"/>
    <mergeCell ref="H19:H21"/>
    <mergeCell ref="I19:I21"/>
    <mergeCell ref="J19:J21"/>
    <mergeCell ref="M19:M21"/>
    <mergeCell ref="AC19:AC21"/>
    <mergeCell ref="C16:C18"/>
    <mergeCell ref="D16:D18"/>
    <mergeCell ref="E16:F18"/>
    <mergeCell ref="M16:M18"/>
    <mergeCell ref="AC16:AC18"/>
    <mergeCell ref="C19:C21"/>
    <mergeCell ref="D19:D21"/>
    <mergeCell ref="E19:F21"/>
    <mergeCell ref="K19:K21"/>
    <mergeCell ref="I16:I18"/>
    <mergeCell ref="J16:J18"/>
    <mergeCell ref="K16:K18"/>
    <mergeCell ref="L16:L18"/>
    <mergeCell ref="J13:J15"/>
    <mergeCell ref="K13:K15"/>
    <mergeCell ref="L13:L15"/>
    <mergeCell ref="M13:M15"/>
    <mergeCell ref="AC13:AC15"/>
    <mergeCell ref="C13:C15"/>
    <mergeCell ref="D13:D15"/>
    <mergeCell ref="E13:F15"/>
    <mergeCell ref="G13:G15"/>
    <mergeCell ref="H13:H15"/>
    <mergeCell ref="I13:I15"/>
    <mergeCell ref="H10:H12"/>
    <mergeCell ref="I10:I12"/>
    <mergeCell ref="J10:J12"/>
    <mergeCell ref="K10:K12"/>
    <mergeCell ref="L10:L12"/>
    <mergeCell ref="M10:M12"/>
    <mergeCell ref="G16:G18"/>
    <mergeCell ref="H16:H18"/>
    <mergeCell ref="AC10:AC12"/>
    <mergeCell ref="H7:H9"/>
    <mergeCell ref="I7:I9"/>
    <mergeCell ref="J7:J9"/>
    <mergeCell ref="K7:K9"/>
    <mergeCell ref="L7:L9"/>
    <mergeCell ref="M7:M9"/>
    <mergeCell ref="AC7:AC9"/>
    <mergeCell ref="C10:C12"/>
    <mergeCell ref="D10:D12"/>
    <mergeCell ref="E10:F12"/>
    <mergeCell ref="G10:G12"/>
    <mergeCell ref="E6:F6"/>
    <mergeCell ref="C7:C9"/>
    <mergeCell ref="D7:D9"/>
    <mergeCell ref="E7:F9"/>
    <mergeCell ref="G7:G9"/>
  </mergeCells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5.7109375" style="0" customWidth="1"/>
    <col min="2" max="2" width="19.7109375" style="0" customWidth="1"/>
    <col min="3" max="3" width="5.7109375" style="0" customWidth="1"/>
    <col min="4" max="4" width="21.57421875" style="0" customWidth="1"/>
    <col min="5" max="5" width="5.7109375" style="0" customWidth="1"/>
    <col min="6" max="6" width="25.7109375" style="0" customWidth="1"/>
  </cols>
  <sheetData>
    <row r="1" spans="1:6" ht="15.75" thickBot="1">
      <c r="A1" s="123"/>
      <c r="B1" s="123"/>
      <c r="C1" s="123"/>
      <c r="D1" s="123"/>
      <c r="E1" s="123"/>
      <c r="F1" s="123"/>
    </row>
    <row r="2" spans="1:6" ht="15.75">
      <c r="A2" s="1135" t="s">
        <v>354</v>
      </c>
      <c r="B2" s="1136"/>
      <c r="C2" s="1137" t="s">
        <v>356</v>
      </c>
      <c r="D2" s="1138"/>
      <c r="E2" s="1137" t="s">
        <v>17</v>
      </c>
      <c r="F2" s="1139"/>
    </row>
    <row r="3" spans="1:6" ht="15">
      <c r="A3" s="1140"/>
      <c r="B3" s="1141"/>
      <c r="C3" s="1142" t="e">
        <f>_OPS_Name</f>
        <v>#NAME?</v>
      </c>
      <c r="D3" s="1143"/>
      <c r="E3" s="1142" t="e">
        <f>_OPS_Task</f>
        <v>#NAME?</v>
      </c>
      <c r="F3" s="1019"/>
    </row>
    <row r="4" spans="1:6" ht="15">
      <c r="A4" s="1144" t="s">
        <v>18</v>
      </c>
      <c r="B4" s="1021"/>
      <c r="C4" s="1145" t="s">
        <v>19</v>
      </c>
      <c r="D4" s="1021"/>
      <c r="E4" s="1145" t="s">
        <v>20</v>
      </c>
      <c r="F4" s="1146"/>
    </row>
    <row r="5" spans="1:6" ht="15.75" thickBot="1">
      <c r="A5" s="1147"/>
      <c r="B5" s="1148"/>
      <c r="C5" s="1149"/>
      <c r="D5" s="1150"/>
      <c r="E5" s="1151"/>
      <c r="F5" s="1152"/>
    </row>
    <row r="6" spans="1:6" ht="15">
      <c r="A6" s="123"/>
      <c r="B6" s="123"/>
      <c r="C6" s="123"/>
      <c r="D6" s="123"/>
      <c r="E6" s="123"/>
      <c r="F6" s="123"/>
    </row>
    <row r="7" spans="1:6" ht="15">
      <c r="A7" s="1130" t="s">
        <v>357</v>
      </c>
      <c r="B7" s="1131"/>
      <c r="C7" s="1132" t="s">
        <v>393</v>
      </c>
      <c r="D7" s="1133"/>
      <c r="E7" s="1133"/>
      <c r="F7" s="1134"/>
    </row>
    <row r="8" spans="1:6" ht="15">
      <c r="A8" s="1121" t="s">
        <v>358</v>
      </c>
      <c r="B8" s="1122"/>
      <c r="C8" s="1122"/>
      <c r="D8" s="1122"/>
      <c r="E8" s="1122"/>
      <c r="F8" s="1123"/>
    </row>
    <row r="9" spans="1:6" ht="15">
      <c r="A9" s="1115"/>
      <c r="B9" s="1116"/>
      <c r="C9" s="1116"/>
      <c r="D9" s="1116"/>
      <c r="E9" s="1116"/>
      <c r="F9" s="1117"/>
    </row>
    <row r="10" spans="1:6" ht="15">
      <c r="A10" s="1115"/>
      <c r="B10" s="1116"/>
      <c r="C10" s="1116"/>
      <c r="D10" s="1116"/>
      <c r="E10" s="1116"/>
      <c r="F10" s="1117"/>
    </row>
    <row r="11" spans="1:6" ht="15">
      <c r="A11" s="1115"/>
      <c r="B11" s="1116"/>
      <c r="C11" s="1116"/>
      <c r="D11" s="1116"/>
      <c r="E11" s="1116"/>
      <c r="F11" s="1117"/>
    </row>
    <row r="12" spans="1:6" ht="15">
      <c r="A12" s="1115"/>
      <c r="B12" s="1116"/>
      <c r="C12" s="1116"/>
      <c r="D12" s="1116"/>
      <c r="E12" s="1116"/>
      <c r="F12" s="1117"/>
    </row>
    <row r="13" spans="1:6" ht="15">
      <c r="A13" s="1115"/>
      <c r="B13" s="1116"/>
      <c r="C13" s="1116"/>
      <c r="D13" s="1116"/>
      <c r="E13" s="1116"/>
      <c r="F13" s="1117"/>
    </row>
    <row r="14" spans="1:6" ht="15">
      <c r="A14" s="1115"/>
      <c r="B14" s="1116"/>
      <c r="C14" s="1116"/>
      <c r="D14" s="1116"/>
      <c r="E14" s="1116"/>
      <c r="F14" s="1117"/>
    </row>
    <row r="15" spans="1:6" ht="15">
      <c r="A15" s="1115"/>
      <c r="B15" s="1116"/>
      <c r="C15" s="1116"/>
      <c r="D15" s="1116"/>
      <c r="E15" s="1116"/>
      <c r="F15" s="1117"/>
    </row>
    <row r="16" spans="1:6" ht="15">
      <c r="A16" s="1115"/>
      <c r="B16" s="1116"/>
      <c r="C16" s="1116"/>
      <c r="D16" s="1116"/>
      <c r="E16" s="1116"/>
      <c r="F16" s="1117"/>
    </row>
    <row r="17" spans="1:6" ht="15">
      <c r="A17" s="1115"/>
      <c r="B17" s="1116"/>
      <c r="C17" s="1116"/>
      <c r="D17" s="1116"/>
      <c r="E17" s="1116"/>
      <c r="F17" s="1117"/>
    </row>
    <row r="18" spans="1:6" ht="15">
      <c r="A18" s="1115"/>
      <c r="B18" s="1116"/>
      <c r="C18" s="1116"/>
      <c r="D18" s="1116"/>
      <c r="E18" s="1116"/>
      <c r="F18" s="1117"/>
    </row>
    <row r="19" spans="1:6" ht="15">
      <c r="A19" s="1115"/>
      <c r="B19" s="1116"/>
      <c r="C19" s="1116"/>
      <c r="D19" s="1116"/>
      <c r="E19" s="1116"/>
      <c r="F19" s="1117"/>
    </row>
    <row r="20" spans="1:6" ht="15">
      <c r="A20" s="1115"/>
      <c r="B20" s="1116"/>
      <c r="C20" s="1116"/>
      <c r="D20" s="1116"/>
      <c r="E20" s="1116"/>
      <c r="F20" s="1117"/>
    </row>
    <row r="21" spans="1:6" ht="15">
      <c r="A21" s="1127"/>
      <c r="B21" s="1128"/>
      <c r="C21" s="1128"/>
      <c r="D21" s="1128"/>
      <c r="E21" s="1128"/>
      <c r="F21" s="1129"/>
    </row>
    <row r="22" spans="1:6" ht="15">
      <c r="A22" s="1121" t="s">
        <v>359</v>
      </c>
      <c r="B22" s="1122"/>
      <c r="C22" s="1122"/>
      <c r="D22" s="1122"/>
      <c r="E22" s="1122"/>
      <c r="F22" s="1123"/>
    </row>
    <row r="23" spans="1:6" ht="15">
      <c r="A23" s="1115"/>
      <c r="B23" s="1116"/>
      <c r="C23" s="1116"/>
      <c r="D23" s="1116"/>
      <c r="E23" s="1116"/>
      <c r="F23" s="1117"/>
    </row>
    <row r="24" spans="1:6" ht="15">
      <c r="A24" s="1115"/>
      <c r="B24" s="1116"/>
      <c r="C24" s="1116"/>
      <c r="D24" s="1116"/>
      <c r="E24" s="1116"/>
      <c r="F24" s="1117"/>
    </row>
    <row r="25" spans="1:6" ht="15">
      <c r="A25" s="1115"/>
      <c r="B25" s="1116"/>
      <c r="C25" s="1116"/>
      <c r="D25" s="1116"/>
      <c r="E25" s="1116"/>
      <c r="F25" s="1117"/>
    </row>
    <row r="26" spans="1:6" ht="15">
      <c r="A26" s="1115"/>
      <c r="B26" s="1116"/>
      <c r="C26" s="1116"/>
      <c r="D26" s="1116"/>
      <c r="E26" s="1116"/>
      <c r="F26" s="1117"/>
    </row>
    <row r="27" spans="1:6" ht="15">
      <c r="A27" s="1118"/>
      <c r="B27" s="1119"/>
      <c r="C27" s="1119"/>
      <c r="D27" s="1119"/>
      <c r="E27" s="1119"/>
      <c r="F27" s="1120"/>
    </row>
    <row r="28" spans="1:6" ht="15">
      <c r="A28" s="1121" t="s">
        <v>360</v>
      </c>
      <c r="B28" s="1122"/>
      <c r="C28" s="1122"/>
      <c r="D28" s="1122"/>
      <c r="E28" s="1122"/>
      <c r="F28" s="1123"/>
    </row>
    <row r="29" spans="1:6" ht="15">
      <c r="A29" s="1115"/>
      <c r="B29" s="1116"/>
      <c r="C29" s="1116"/>
      <c r="D29" s="1116"/>
      <c r="E29" s="1116"/>
      <c r="F29" s="1117"/>
    </row>
    <row r="30" spans="1:6" ht="15">
      <c r="A30" s="1115"/>
      <c r="B30" s="1116"/>
      <c r="C30" s="1116"/>
      <c r="D30" s="1116"/>
      <c r="E30" s="1116"/>
      <c r="F30" s="1117"/>
    </row>
    <row r="31" spans="1:6" ht="15">
      <c r="A31" s="1115"/>
      <c r="B31" s="1116"/>
      <c r="C31" s="1116"/>
      <c r="D31" s="1116"/>
      <c r="E31" s="1116"/>
      <c r="F31" s="1117"/>
    </row>
    <row r="32" spans="1:6" ht="15">
      <c r="A32" s="1115"/>
      <c r="B32" s="1116"/>
      <c r="C32" s="1116"/>
      <c r="D32" s="1116"/>
      <c r="E32" s="1116"/>
      <c r="F32" s="1117"/>
    </row>
    <row r="33" spans="1:6" ht="15.75" thickBot="1">
      <c r="A33" s="1118"/>
      <c r="B33" s="1119"/>
      <c r="C33" s="1119"/>
      <c r="D33" s="1119"/>
      <c r="E33" s="1119"/>
      <c r="F33" s="1120"/>
    </row>
    <row r="34" spans="1:6" ht="16.5" thickBot="1" thickTop="1">
      <c r="A34" s="1124" t="s">
        <v>361</v>
      </c>
      <c r="B34" s="1125"/>
      <c r="C34" s="1125"/>
      <c r="D34" s="1125"/>
      <c r="E34" s="1125"/>
      <c r="F34" s="1126"/>
    </row>
    <row r="35" spans="1:6" ht="15.75" thickTop="1">
      <c r="A35" s="355"/>
      <c r="B35" s="356" t="s">
        <v>362</v>
      </c>
      <c r="C35" s="357"/>
      <c r="D35" s="356" t="s">
        <v>362</v>
      </c>
      <c r="E35" s="357"/>
      <c r="F35" s="358" t="s">
        <v>362</v>
      </c>
    </row>
    <row r="36" spans="1:6" ht="15">
      <c r="A36" s="28"/>
      <c r="B36" s="359" t="s">
        <v>363</v>
      </c>
      <c r="C36" s="123"/>
      <c r="D36" s="359" t="s">
        <v>364</v>
      </c>
      <c r="E36" s="360"/>
      <c r="F36" s="13" t="s">
        <v>365</v>
      </c>
    </row>
    <row r="37" spans="1:6" ht="15">
      <c r="A37" s="28"/>
      <c r="B37" s="361" t="s">
        <v>366</v>
      </c>
      <c r="C37" s="123"/>
      <c r="D37" s="361" t="s">
        <v>367</v>
      </c>
      <c r="E37" s="360"/>
      <c r="F37" s="29" t="s">
        <v>368</v>
      </c>
    </row>
    <row r="38" spans="1:6" ht="15">
      <c r="A38" s="28"/>
      <c r="B38" s="361" t="s">
        <v>369</v>
      </c>
      <c r="C38" s="123"/>
      <c r="D38" s="361" t="s">
        <v>370</v>
      </c>
      <c r="E38" s="360"/>
      <c r="F38" s="29" t="s">
        <v>371</v>
      </c>
    </row>
    <row r="39" spans="1:6" ht="15">
      <c r="A39" s="28"/>
      <c r="B39" s="361" t="s">
        <v>372</v>
      </c>
      <c r="C39" s="123"/>
      <c r="D39" s="361" t="s">
        <v>373</v>
      </c>
      <c r="E39" s="360"/>
      <c r="F39" s="29" t="s">
        <v>374</v>
      </c>
    </row>
    <row r="40" spans="1:6" ht="15">
      <c r="A40" s="28"/>
      <c r="B40" s="361" t="s">
        <v>375</v>
      </c>
      <c r="C40" s="123"/>
      <c r="D40" s="361" t="s">
        <v>376</v>
      </c>
      <c r="E40" s="360"/>
      <c r="F40" s="29" t="s">
        <v>377</v>
      </c>
    </row>
    <row r="41" spans="1:6" ht="15">
      <c r="A41" s="28"/>
      <c r="B41" s="361" t="s">
        <v>378</v>
      </c>
      <c r="C41" s="123"/>
      <c r="D41" s="361" t="s">
        <v>379</v>
      </c>
      <c r="E41" s="360"/>
      <c r="F41" s="29"/>
    </row>
    <row r="42" spans="1:6" ht="15">
      <c r="A42" s="28"/>
      <c r="B42" s="361"/>
      <c r="C42" s="123"/>
      <c r="D42" s="361"/>
      <c r="E42" s="360"/>
      <c r="F42" s="29"/>
    </row>
    <row r="43" spans="1:6" ht="15">
      <c r="A43" s="14"/>
      <c r="B43" s="362"/>
      <c r="C43" s="1"/>
      <c r="D43" s="362"/>
      <c r="E43" s="354"/>
      <c r="F43" s="15"/>
    </row>
    <row r="44" spans="1:6" ht="15.75" thickBot="1">
      <c r="A44" s="27"/>
      <c r="B44" s="128"/>
      <c r="C44" s="128"/>
      <c r="D44" s="128"/>
      <c r="E44" s="128"/>
      <c r="F44" s="13"/>
    </row>
    <row r="45" spans="1:6" ht="20.25" thickBot="1" thickTop="1">
      <c r="A45" s="1113" t="s">
        <v>398</v>
      </c>
      <c r="B45" s="1114"/>
      <c r="C45" s="363"/>
      <c r="D45" s="363"/>
      <c r="E45" s="363"/>
      <c r="F45" s="364" t="s">
        <v>380</v>
      </c>
    </row>
    <row r="46" spans="1:6" ht="15.75" thickTop="1">
      <c r="A46" s="123"/>
      <c r="B46" s="123"/>
      <c r="C46" s="123"/>
      <c r="D46" s="123"/>
      <c r="E46" s="123"/>
      <c r="F46" s="123"/>
    </row>
  </sheetData>
  <sheetProtection/>
  <mergeCells count="42">
    <mergeCell ref="A4:B4"/>
    <mergeCell ref="C4:D4"/>
    <mergeCell ref="E4:F4"/>
    <mergeCell ref="A5:B5"/>
    <mergeCell ref="C5:D5"/>
    <mergeCell ref="E5:F5"/>
    <mergeCell ref="A22:F22"/>
    <mergeCell ref="A7:B7"/>
    <mergeCell ref="C7:F7"/>
    <mergeCell ref="A8:F8"/>
    <mergeCell ref="A2:B2"/>
    <mergeCell ref="C2:D2"/>
    <mergeCell ref="E2:F2"/>
    <mergeCell ref="A3:B3"/>
    <mergeCell ref="C3:D3"/>
    <mergeCell ref="E3:F3"/>
    <mergeCell ref="A17:F17"/>
    <mergeCell ref="A18:F18"/>
    <mergeCell ref="A11:F11"/>
    <mergeCell ref="A19:F19"/>
    <mergeCell ref="A20:F20"/>
    <mergeCell ref="A21:F21"/>
    <mergeCell ref="A32:F32"/>
    <mergeCell ref="A33:F33"/>
    <mergeCell ref="A9:F9"/>
    <mergeCell ref="A10:F10"/>
    <mergeCell ref="A23:F23"/>
    <mergeCell ref="A12:F12"/>
    <mergeCell ref="A13:F13"/>
    <mergeCell ref="A14:F14"/>
    <mergeCell ref="A15:F15"/>
    <mergeCell ref="A16:F16"/>
    <mergeCell ref="A45:B45"/>
    <mergeCell ref="A24:F24"/>
    <mergeCell ref="A25:F25"/>
    <mergeCell ref="A26:F26"/>
    <mergeCell ref="A27:F27"/>
    <mergeCell ref="A28:F28"/>
    <mergeCell ref="A34:F34"/>
    <mergeCell ref="A29:F29"/>
    <mergeCell ref="A30:F30"/>
    <mergeCell ref="A31:F31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6.28125" style="0" customWidth="1"/>
  </cols>
  <sheetData>
    <row r="1" spans="1:2" ht="15">
      <c r="A1" s="495" t="s">
        <v>404</v>
      </c>
      <c r="B1" s="133"/>
    </row>
    <row r="2" spans="1:2" ht="15">
      <c r="A2" s="496"/>
      <c r="B2" s="133"/>
    </row>
    <row r="3" spans="1:2" ht="30">
      <c r="A3" s="495" t="s">
        <v>410</v>
      </c>
      <c r="B3" s="133"/>
    </row>
    <row r="4" spans="1:2" ht="15">
      <c r="A4" s="496"/>
      <c r="B4" s="133"/>
    </row>
    <row r="5" spans="1:2" ht="30">
      <c r="A5" s="495" t="s">
        <v>409</v>
      </c>
      <c r="B5" s="133"/>
    </row>
    <row r="6" spans="1:2" ht="15">
      <c r="A6" s="496"/>
      <c r="B6" s="133"/>
    </row>
    <row r="7" spans="1:2" ht="30">
      <c r="A7" s="495" t="s">
        <v>401</v>
      </c>
      <c r="B7" s="133"/>
    </row>
    <row r="8" spans="1:2" ht="15">
      <c r="A8" s="496"/>
      <c r="B8" s="133"/>
    </row>
    <row r="9" spans="1:2" ht="31.5">
      <c r="A9" s="497" t="s">
        <v>543</v>
      </c>
      <c r="B9" s="133"/>
    </row>
    <row r="10" spans="1:2" ht="15">
      <c r="A10" s="496"/>
      <c r="B10" s="133"/>
    </row>
    <row r="11" spans="1:2" ht="31.5">
      <c r="A11" s="497" t="s">
        <v>402</v>
      </c>
      <c r="B11" s="133"/>
    </row>
    <row r="12" spans="1:2" ht="15">
      <c r="A12" s="496"/>
      <c r="B12" s="133"/>
    </row>
    <row r="13" spans="1:2" ht="31.5">
      <c r="A13" s="497" t="s">
        <v>405</v>
      </c>
      <c r="B13" s="133"/>
    </row>
    <row r="14" spans="1:2" ht="15">
      <c r="A14" s="496"/>
      <c r="B14" s="133"/>
    </row>
    <row r="15" spans="1:2" ht="31.5">
      <c r="A15" s="497" t="s">
        <v>403</v>
      </c>
      <c r="B15" s="133"/>
    </row>
    <row r="16" spans="1:2" ht="15">
      <c r="A16" s="495" t="s">
        <v>400</v>
      </c>
      <c r="B16" s="133"/>
    </row>
    <row r="17" spans="1:2" ht="15">
      <c r="A17" s="496"/>
      <c r="B17" s="133"/>
    </row>
    <row r="18" spans="1:2" ht="31.5">
      <c r="A18" s="497" t="s">
        <v>406</v>
      </c>
      <c r="B18" s="133"/>
    </row>
    <row r="19" spans="1:2" ht="15">
      <c r="A19" s="496"/>
      <c r="B19" s="133"/>
    </row>
    <row r="20" spans="1:2" ht="15.75">
      <c r="A20" s="497" t="s">
        <v>407</v>
      </c>
      <c r="B20" s="133"/>
    </row>
    <row r="21" spans="1:2" ht="15">
      <c r="A21" s="496"/>
      <c r="B21" s="133"/>
    </row>
    <row r="22" spans="1:2" ht="31.5">
      <c r="A22" s="497" t="s">
        <v>408</v>
      </c>
      <c r="B22" s="133"/>
    </row>
    <row r="23" spans="1:2" ht="15">
      <c r="A23" s="496"/>
      <c r="B23" s="133"/>
    </row>
    <row r="24" spans="1:2" ht="15">
      <c r="A24" s="496"/>
      <c r="B24" s="133"/>
    </row>
    <row r="25" spans="1:2" ht="15">
      <c r="A25" s="495"/>
      <c r="B25" s="133"/>
    </row>
    <row r="26" ht="15">
      <c r="A26" s="450"/>
    </row>
  </sheetData>
  <sheetProtection/>
  <printOptions/>
  <pageMargins left="0.25" right="0.25" top="0.25" bottom="0.2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81.28125" style="0" customWidth="1"/>
  </cols>
  <sheetData>
    <row r="1" s="123" customFormat="1" ht="15"/>
    <row r="2" ht="15">
      <c r="A2" t="s">
        <v>544</v>
      </c>
    </row>
    <row r="21" ht="15">
      <c r="B21" t="s">
        <v>399</v>
      </c>
    </row>
    <row r="22" ht="15">
      <c r="B22" t="s">
        <v>545</v>
      </c>
    </row>
  </sheetData>
  <sheetProtection/>
  <printOptions/>
  <pageMargins left="0.25" right="0.25" top="0.25" bottom="0.2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95.8515625" style="123" customWidth="1"/>
    <col min="2" max="16384" width="9.140625" style="123" customWidth="1"/>
  </cols>
  <sheetData>
    <row r="1" ht="21">
      <c r="A1" s="501" t="s">
        <v>416</v>
      </c>
    </row>
    <row r="2" ht="15.75">
      <c r="A2" s="502"/>
    </row>
    <row r="3" ht="15.75">
      <c r="A3" s="503" t="s">
        <v>417</v>
      </c>
    </row>
    <row r="4" ht="31.5">
      <c r="A4" s="504" t="s">
        <v>418</v>
      </c>
    </row>
    <row r="5" ht="15.75">
      <c r="A5" s="502" t="s">
        <v>419</v>
      </c>
    </row>
    <row r="6" ht="15.75">
      <c r="A6" s="502"/>
    </row>
    <row r="7" ht="15.75">
      <c r="A7" s="505" t="s">
        <v>420</v>
      </c>
    </row>
    <row r="8" ht="15.75">
      <c r="A8" s="505" t="s">
        <v>421</v>
      </c>
    </row>
    <row r="9" ht="15.75">
      <c r="A9" s="506" t="s">
        <v>422</v>
      </c>
    </row>
    <row r="10" ht="15.75">
      <c r="A10" s="506" t="s">
        <v>423</v>
      </c>
    </row>
    <row r="11" ht="15.75">
      <c r="A11" s="505" t="s">
        <v>424</v>
      </c>
    </row>
    <row r="12" ht="15.75">
      <c r="A12" s="506" t="s">
        <v>425</v>
      </c>
    </row>
    <row r="13" ht="15.75">
      <c r="A13" s="506" t="s">
        <v>426</v>
      </c>
    </row>
    <row r="14" ht="15.75">
      <c r="A14" s="506" t="s">
        <v>427</v>
      </c>
    </row>
    <row r="15" ht="15.75">
      <c r="A15" s="506" t="s">
        <v>428</v>
      </c>
    </row>
    <row r="16" ht="15.75">
      <c r="A16" s="502"/>
    </row>
    <row r="17" ht="15.75">
      <c r="A17" s="503" t="s">
        <v>429</v>
      </c>
    </row>
    <row r="18" ht="15.75">
      <c r="A18" s="502" t="s">
        <v>430</v>
      </c>
    </row>
    <row r="19" ht="15.75">
      <c r="A19" s="502"/>
    </row>
    <row r="20" ht="15.75">
      <c r="A20" s="505" t="s">
        <v>431</v>
      </c>
    </row>
    <row r="21" ht="31.5">
      <c r="A21" s="507" t="s">
        <v>432</v>
      </c>
    </row>
    <row r="22" ht="15.75">
      <c r="A22" s="505" t="s">
        <v>433</v>
      </c>
    </row>
    <row r="23" ht="15.75">
      <c r="A23" s="506" t="s">
        <v>434</v>
      </c>
    </row>
    <row r="24" ht="15.75">
      <c r="A24" s="506" t="s">
        <v>435</v>
      </c>
    </row>
    <row r="25" ht="15.75">
      <c r="A25" s="506" t="s">
        <v>436</v>
      </c>
    </row>
    <row r="26" ht="15.75">
      <c r="A26" s="502"/>
    </row>
    <row r="27" ht="15.75">
      <c r="A27" s="503" t="s">
        <v>437</v>
      </c>
    </row>
    <row r="28" ht="15.75">
      <c r="A28" s="502" t="s">
        <v>438</v>
      </c>
    </row>
    <row r="29" ht="15.75">
      <c r="A29" s="502" t="s">
        <v>439</v>
      </c>
    </row>
    <row r="30" s="133" customFormat="1" ht="31.5">
      <c r="A30" s="508" t="s">
        <v>440</v>
      </c>
    </row>
    <row r="31" s="133" customFormat="1" ht="15">
      <c r="A31" s="509"/>
    </row>
    <row r="32" s="133" customFormat="1" ht="31.5">
      <c r="A32" s="510" t="s">
        <v>546</v>
      </c>
    </row>
    <row r="33" ht="15.75">
      <c r="A33" s="511"/>
    </row>
    <row r="34" ht="15.75">
      <c r="A34" s="5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3.7109375" style="0" customWidth="1"/>
    <col min="3" max="3" width="25.57421875" style="0" customWidth="1"/>
    <col min="4" max="4" width="25.421875" style="0" customWidth="1"/>
  </cols>
  <sheetData>
    <row r="1" ht="9" customHeight="1"/>
    <row r="2" spans="2:4" ht="15.75">
      <c r="B2" s="645" t="s">
        <v>736</v>
      </c>
      <c r="C2" s="646"/>
      <c r="D2" s="646"/>
    </row>
    <row r="4" spans="2:4" ht="15">
      <c r="B4" s="648" t="s">
        <v>690</v>
      </c>
      <c r="C4" s="649" t="s">
        <v>703</v>
      </c>
      <c r="D4" s="650" t="s">
        <v>704</v>
      </c>
    </row>
    <row r="5" spans="2:4" ht="15">
      <c r="B5" s="639"/>
      <c r="C5" s="641"/>
      <c r="D5" s="13" t="s">
        <v>716</v>
      </c>
    </row>
    <row r="6" spans="2:5" ht="15">
      <c r="B6" s="643"/>
      <c r="C6" s="642"/>
      <c r="D6" s="29" t="s">
        <v>717</v>
      </c>
      <c r="E6" s="123"/>
    </row>
    <row r="7" spans="2:5" ht="15">
      <c r="B7" s="647" t="s">
        <v>705</v>
      </c>
      <c r="C7" s="642" t="s">
        <v>734</v>
      </c>
      <c r="D7" s="29" t="s">
        <v>718</v>
      </c>
      <c r="E7" s="123"/>
    </row>
    <row r="8" spans="2:5" ht="15">
      <c r="B8" s="643"/>
      <c r="C8" s="642" t="s">
        <v>735</v>
      </c>
      <c r="D8" s="29" t="s">
        <v>691</v>
      </c>
      <c r="E8" s="123"/>
    </row>
    <row r="9" spans="2:5" ht="15">
      <c r="B9" s="643"/>
      <c r="C9" s="642"/>
      <c r="D9" s="29" t="s">
        <v>719</v>
      </c>
      <c r="E9" s="123"/>
    </row>
    <row r="10" spans="2:5" ht="15">
      <c r="B10" s="643"/>
      <c r="C10" s="109"/>
      <c r="D10" s="29" t="s">
        <v>720</v>
      </c>
      <c r="E10" s="123"/>
    </row>
    <row r="11" spans="2:4" ht="15">
      <c r="B11" s="644"/>
      <c r="C11" s="641" t="s">
        <v>721</v>
      </c>
      <c r="D11" s="13"/>
    </row>
    <row r="12" spans="2:4" ht="15">
      <c r="B12" s="643"/>
      <c r="C12" s="642" t="s">
        <v>706</v>
      </c>
      <c r="D12" s="29" t="s">
        <v>722</v>
      </c>
    </row>
    <row r="13" spans="2:4" ht="15">
      <c r="B13" s="643"/>
      <c r="C13" s="642" t="s">
        <v>692</v>
      </c>
      <c r="D13" s="29"/>
    </row>
    <row r="14" spans="2:4" s="123" customFormat="1" ht="15">
      <c r="B14" s="647" t="s">
        <v>707</v>
      </c>
      <c r="C14" s="642"/>
      <c r="D14" s="29"/>
    </row>
    <row r="15" spans="2:4" ht="15">
      <c r="B15" s="643"/>
      <c r="C15" s="642" t="s">
        <v>708</v>
      </c>
      <c r="D15" s="29" t="s">
        <v>723</v>
      </c>
    </row>
    <row r="16" spans="2:4" ht="15">
      <c r="B16" s="643"/>
      <c r="C16" s="642" t="s">
        <v>709</v>
      </c>
      <c r="D16" s="29" t="s">
        <v>710</v>
      </c>
    </row>
    <row r="17" spans="2:4" ht="15">
      <c r="B17" s="643"/>
      <c r="C17" s="642" t="s">
        <v>711</v>
      </c>
      <c r="D17" s="29" t="s">
        <v>712</v>
      </c>
    </row>
    <row r="18" spans="2:4" ht="15">
      <c r="B18" s="643"/>
      <c r="C18" s="642"/>
      <c r="D18" s="29" t="s">
        <v>693</v>
      </c>
    </row>
    <row r="19" spans="2:4" ht="15">
      <c r="B19" s="643"/>
      <c r="C19" s="109" t="s">
        <v>724</v>
      </c>
      <c r="D19" s="29"/>
    </row>
    <row r="20" spans="2:4" ht="15">
      <c r="B20" s="644"/>
      <c r="C20" s="641"/>
      <c r="D20" s="13" t="s">
        <v>726</v>
      </c>
    </row>
    <row r="21" spans="2:4" ht="15">
      <c r="B21" s="643"/>
      <c r="C21" s="642"/>
      <c r="D21" s="29" t="s">
        <v>694</v>
      </c>
    </row>
    <row r="22" spans="2:4" ht="15">
      <c r="B22" s="647" t="s">
        <v>713</v>
      </c>
      <c r="C22" s="642" t="s">
        <v>725</v>
      </c>
      <c r="D22" s="29" t="s">
        <v>727</v>
      </c>
    </row>
    <row r="23" spans="2:4" ht="15">
      <c r="B23" s="643"/>
      <c r="C23" s="642"/>
      <c r="D23" s="29" t="s">
        <v>695</v>
      </c>
    </row>
    <row r="24" spans="2:4" ht="15">
      <c r="B24" s="643"/>
      <c r="C24" s="109"/>
      <c r="D24" s="29" t="s">
        <v>696</v>
      </c>
    </row>
    <row r="25" spans="2:4" ht="15">
      <c r="B25" s="644"/>
      <c r="C25" s="641"/>
      <c r="D25" s="13" t="s">
        <v>729</v>
      </c>
    </row>
    <row r="26" spans="2:4" ht="15">
      <c r="B26" s="647" t="s">
        <v>714</v>
      </c>
      <c r="C26" s="642" t="s">
        <v>728</v>
      </c>
      <c r="D26" s="29" t="s">
        <v>697</v>
      </c>
    </row>
    <row r="27" spans="2:4" ht="15">
      <c r="B27" s="643"/>
      <c r="C27" s="642"/>
      <c r="D27" s="29" t="s">
        <v>698</v>
      </c>
    </row>
    <row r="28" spans="2:4" ht="15">
      <c r="B28" s="643"/>
      <c r="C28" s="109"/>
      <c r="D28" s="29" t="s">
        <v>699</v>
      </c>
    </row>
    <row r="29" spans="2:4" ht="15">
      <c r="B29" s="644"/>
      <c r="C29" s="641"/>
      <c r="D29" s="13" t="s">
        <v>731</v>
      </c>
    </row>
    <row r="30" spans="2:4" ht="15">
      <c r="B30" s="647" t="s">
        <v>715</v>
      </c>
      <c r="C30" s="642" t="s">
        <v>730</v>
      </c>
      <c r="D30" s="29" t="s">
        <v>700</v>
      </c>
    </row>
    <row r="31" spans="2:4" ht="15">
      <c r="B31" s="643"/>
      <c r="C31" s="642"/>
      <c r="D31" s="29" t="s">
        <v>701</v>
      </c>
    </row>
    <row r="32" spans="2:4" ht="15">
      <c r="B32" s="640"/>
      <c r="C32" s="109"/>
      <c r="D32" s="638" t="s">
        <v>702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123" customWidth="1"/>
    <col min="2" max="2" width="2.140625" style="123" customWidth="1"/>
    <col min="4" max="4" width="6.28125" style="0" customWidth="1"/>
    <col min="5" max="6" width="2.8515625" style="123" customWidth="1"/>
    <col min="7" max="8" width="3.140625" style="0" customWidth="1"/>
    <col min="9" max="9" width="14.140625" style="0" customWidth="1"/>
    <col min="12" max="12" width="13.7109375" style="0" customWidth="1"/>
    <col min="14" max="14" width="3.8515625" style="123" customWidth="1"/>
    <col min="15" max="15" width="11.28125" style="0" customWidth="1"/>
  </cols>
  <sheetData>
    <row r="1" s="123" customFormat="1" ht="15.75" thickBot="1"/>
    <row r="2" spans="2:15" ht="15">
      <c r="B2" s="134" t="s">
        <v>442</v>
      </c>
      <c r="C2" s="135"/>
      <c r="D2" s="135"/>
      <c r="E2" s="135"/>
      <c r="F2" s="130"/>
      <c r="G2" s="134" t="s">
        <v>445</v>
      </c>
      <c r="H2" s="135"/>
      <c r="I2" s="135"/>
      <c r="J2" s="135"/>
      <c r="K2" s="135"/>
      <c r="L2" s="135"/>
      <c r="M2" s="135"/>
      <c r="N2" s="134"/>
      <c r="O2" s="130" t="s">
        <v>446</v>
      </c>
    </row>
    <row r="3" spans="2:15" ht="19.5" customHeight="1" thickBot="1">
      <c r="B3" s="515"/>
      <c r="C3" s="137"/>
      <c r="D3" s="137"/>
      <c r="E3" s="137"/>
      <c r="F3" s="132"/>
      <c r="G3" s="515" t="s">
        <v>443</v>
      </c>
      <c r="H3" s="137"/>
      <c r="I3" s="137"/>
      <c r="J3" s="137" t="s">
        <v>444</v>
      </c>
      <c r="K3" s="137"/>
      <c r="L3" s="137"/>
      <c r="M3" s="137"/>
      <c r="N3" s="515"/>
      <c r="O3" s="132" t="s">
        <v>447</v>
      </c>
    </row>
    <row r="4" spans="2:15" ht="15">
      <c r="B4" s="134" t="s">
        <v>448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24"/>
      <c r="O4" s="131"/>
    </row>
    <row r="5" spans="2:15" ht="19.5" customHeight="1">
      <c r="B5" s="519"/>
      <c r="C5" s="124"/>
      <c r="D5" s="124" t="s">
        <v>449</v>
      </c>
      <c r="E5" s="124"/>
      <c r="F5" s="124"/>
      <c r="G5" s="1"/>
      <c r="H5" s="1"/>
      <c r="I5" s="1"/>
      <c r="J5" s="1"/>
      <c r="K5" s="1"/>
      <c r="L5" s="1"/>
      <c r="M5" s="1"/>
      <c r="N5" s="1"/>
      <c r="O5" s="131"/>
    </row>
    <row r="6" spans="2:15" ht="19.5" customHeight="1">
      <c r="B6" s="519"/>
      <c r="C6" s="124"/>
      <c r="D6" s="124" t="s">
        <v>450</v>
      </c>
      <c r="E6" s="124"/>
      <c r="F6" s="124"/>
      <c r="G6" s="1"/>
      <c r="H6" s="1"/>
      <c r="I6" s="1"/>
      <c r="J6" s="1"/>
      <c r="K6" s="1"/>
      <c r="L6" s="1"/>
      <c r="M6" s="1"/>
      <c r="N6" s="1"/>
      <c r="O6" s="131"/>
    </row>
    <row r="7" spans="2:15" ht="19.5" customHeight="1">
      <c r="B7" s="519"/>
      <c r="C7" s="124"/>
      <c r="D7" s="124" t="s">
        <v>451</v>
      </c>
      <c r="E7" s="124"/>
      <c r="F7" s="124"/>
      <c r="G7" s="1"/>
      <c r="H7" s="1"/>
      <c r="I7" s="1"/>
      <c r="J7" s="1"/>
      <c r="K7" s="1"/>
      <c r="L7" s="1"/>
      <c r="M7" s="1"/>
      <c r="N7" s="1"/>
      <c r="O7" s="131"/>
    </row>
    <row r="8" spans="2:15" s="123" customFormat="1" ht="19.5" customHeight="1">
      <c r="B8" s="519"/>
      <c r="C8" s="1"/>
      <c r="D8" s="1"/>
      <c r="E8" s="124"/>
      <c r="F8" s="124"/>
      <c r="G8" s="1"/>
      <c r="H8" s="1"/>
      <c r="I8" s="1"/>
      <c r="J8" s="1"/>
      <c r="K8" s="1"/>
      <c r="L8" s="1"/>
      <c r="M8" s="1"/>
      <c r="N8" s="1"/>
      <c r="O8" s="131"/>
    </row>
    <row r="9" spans="2:15" s="123" customFormat="1" ht="19.5" customHeight="1">
      <c r="B9" s="519"/>
      <c r="C9" s="1"/>
      <c r="D9" s="1"/>
      <c r="E9" s="124"/>
      <c r="F9" s="124"/>
      <c r="G9" s="1"/>
      <c r="H9" s="1"/>
      <c r="I9" s="1"/>
      <c r="J9" s="1"/>
      <c r="K9" s="1"/>
      <c r="L9" s="1"/>
      <c r="M9" s="1"/>
      <c r="N9" s="1"/>
      <c r="O9" s="131"/>
    </row>
    <row r="10" spans="2:15" ht="15.75" thickBot="1">
      <c r="B10" s="515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2"/>
    </row>
    <row r="11" spans="2:15" ht="23.25">
      <c r="B11" s="134"/>
      <c r="C11" s="135"/>
      <c r="D11" s="135"/>
      <c r="E11" s="135"/>
      <c r="F11" s="135"/>
      <c r="G11" s="135"/>
      <c r="H11" s="520" t="s">
        <v>452</v>
      </c>
      <c r="I11" s="135"/>
      <c r="J11" s="135"/>
      <c r="K11" s="135"/>
      <c r="L11" s="135"/>
      <c r="M11" s="135"/>
      <c r="N11" s="135"/>
      <c r="O11" s="130"/>
    </row>
    <row r="12" spans="2:15" ht="15">
      <c r="B12" s="519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31"/>
    </row>
    <row r="13" spans="2:15" ht="15">
      <c r="B13" s="519"/>
      <c r="C13" s="124"/>
      <c r="D13" s="124"/>
      <c r="E13" s="124"/>
      <c r="F13" s="124"/>
      <c r="G13" s="124"/>
      <c r="H13" s="124" t="s">
        <v>453</v>
      </c>
      <c r="I13" s="124"/>
      <c r="J13" s="124"/>
      <c r="K13" s="124"/>
      <c r="L13" s="124"/>
      <c r="M13" s="124"/>
      <c r="N13" s="124"/>
      <c r="O13" s="131"/>
    </row>
    <row r="14" spans="2:15" ht="15">
      <c r="B14" s="519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31"/>
    </row>
    <row r="15" spans="2:15" ht="15">
      <c r="B15" s="519"/>
      <c r="C15" s="124"/>
      <c r="D15" s="124"/>
      <c r="E15" s="2"/>
      <c r="F15" s="124"/>
      <c r="G15" s="124" t="s">
        <v>464</v>
      </c>
      <c r="H15" s="124"/>
      <c r="I15" s="124"/>
      <c r="J15" s="124"/>
      <c r="K15" s="124"/>
      <c r="L15" s="124"/>
      <c r="M15" s="124"/>
      <c r="N15" s="124"/>
      <c r="O15" s="131"/>
    </row>
    <row r="16" spans="2:15" s="123" customFormat="1" ht="15">
      <c r="B16" s="519"/>
      <c r="C16" s="124"/>
      <c r="D16" s="124"/>
      <c r="E16" s="1"/>
      <c r="F16" s="1"/>
      <c r="G16" s="1"/>
      <c r="H16" s="1"/>
      <c r="I16" s="1"/>
      <c r="J16" s="1"/>
      <c r="K16" s="1"/>
      <c r="L16" s="1"/>
      <c r="M16" s="1"/>
      <c r="N16" s="1"/>
      <c r="O16" s="131"/>
    </row>
    <row r="17" spans="2:15" ht="15">
      <c r="B17" s="519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31"/>
    </row>
    <row r="18" spans="2:15" ht="15">
      <c r="B18" s="519"/>
      <c r="C18" s="124"/>
      <c r="D18" s="124"/>
      <c r="E18" s="2"/>
      <c r="F18" s="124"/>
      <c r="G18" s="124" t="s">
        <v>454</v>
      </c>
      <c r="H18" s="124"/>
      <c r="I18" s="124"/>
      <c r="J18" s="124"/>
      <c r="K18" s="124"/>
      <c r="L18" s="124"/>
      <c r="M18" s="124"/>
      <c r="N18" s="124"/>
      <c r="O18" s="131"/>
    </row>
    <row r="19" spans="2:15" s="123" customFormat="1" ht="15">
      <c r="B19" s="519"/>
      <c r="C19" s="124"/>
      <c r="D19" s="124"/>
      <c r="E19" s="1"/>
      <c r="F19" s="1"/>
      <c r="G19" s="1"/>
      <c r="H19" s="1"/>
      <c r="I19" s="1"/>
      <c r="J19" s="1"/>
      <c r="K19" s="1"/>
      <c r="L19" s="1"/>
      <c r="M19" s="1"/>
      <c r="N19" s="1"/>
      <c r="O19" s="131"/>
    </row>
    <row r="20" spans="2:15" ht="15">
      <c r="B20" s="519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31"/>
    </row>
    <row r="21" spans="2:15" ht="15">
      <c r="B21" s="519"/>
      <c r="C21" s="124"/>
      <c r="D21" s="124"/>
      <c r="E21" s="2"/>
      <c r="F21" s="124"/>
      <c r="G21" s="124" t="s">
        <v>455</v>
      </c>
      <c r="H21" s="124"/>
      <c r="I21" s="124"/>
      <c r="J21" s="124"/>
      <c r="K21" s="124"/>
      <c r="L21" s="124"/>
      <c r="M21" s="124"/>
      <c r="N21" s="124"/>
      <c r="O21" s="131"/>
    </row>
    <row r="22" spans="2:15" ht="15">
      <c r="B22" s="519"/>
      <c r="C22" s="124"/>
      <c r="D22" s="124"/>
      <c r="E22" s="124"/>
      <c r="F22" s="124"/>
      <c r="G22" s="124" t="s">
        <v>456</v>
      </c>
      <c r="H22" s="124"/>
      <c r="I22" s="124"/>
      <c r="J22" s="124"/>
      <c r="K22" s="124"/>
      <c r="L22" s="124"/>
      <c r="M22" s="124"/>
      <c r="N22" s="124"/>
      <c r="O22" s="131"/>
    </row>
    <row r="23" spans="2:15" ht="15">
      <c r="B23" s="519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31"/>
    </row>
    <row r="24" spans="2:15" ht="15">
      <c r="B24" s="519"/>
      <c r="C24" s="124"/>
      <c r="D24" s="124"/>
      <c r="E24" s="124"/>
      <c r="F24" s="124"/>
      <c r="G24" s="124"/>
      <c r="H24" s="2"/>
      <c r="I24" s="124" t="s">
        <v>457</v>
      </c>
      <c r="J24" s="124"/>
      <c r="K24" s="124"/>
      <c r="L24" s="124"/>
      <c r="M24" s="124"/>
      <c r="N24" s="124"/>
      <c r="O24" s="131"/>
    </row>
    <row r="25" spans="2:15" ht="15">
      <c r="B25" s="519"/>
      <c r="C25" s="124"/>
      <c r="D25" s="124"/>
      <c r="E25" s="124"/>
      <c r="F25" s="124"/>
      <c r="G25" s="124"/>
      <c r="H25" s="2"/>
      <c r="I25" s="124" t="s">
        <v>458</v>
      </c>
      <c r="J25" s="124"/>
      <c r="K25" s="124"/>
      <c r="L25" s="124"/>
      <c r="M25" s="124"/>
      <c r="N25" s="124"/>
      <c r="O25" s="131"/>
    </row>
    <row r="26" spans="2:15" ht="15">
      <c r="B26" s="519"/>
      <c r="C26" s="124"/>
      <c r="D26" s="124"/>
      <c r="E26" s="124"/>
      <c r="F26" s="124"/>
      <c r="G26" s="124"/>
      <c r="H26" s="2"/>
      <c r="I26" s="124"/>
      <c r="J26" s="124"/>
      <c r="K26" s="124"/>
      <c r="L26" s="124"/>
      <c r="M26" s="124"/>
      <c r="N26" s="124"/>
      <c r="O26" s="131"/>
    </row>
    <row r="27" spans="2:15" ht="15">
      <c r="B27" s="519"/>
      <c r="C27" s="124"/>
      <c r="D27" s="124"/>
      <c r="E27" s="124"/>
      <c r="F27" s="124"/>
      <c r="G27" s="124"/>
      <c r="H27" s="2"/>
      <c r="I27" s="124"/>
      <c r="J27" s="124"/>
      <c r="K27" s="124"/>
      <c r="L27" s="124"/>
      <c r="M27" s="124"/>
      <c r="N27" s="124"/>
      <c r="O27" s="131"/>
    </row>
    <row r="28" spans="2:15" ht="15">
      <c r="B28" s="519"/>
      <c r="C28" s="124"/>
      <c r="D28" s="124"/>
      <c r="E28" s="124"/>
      <c r="F28" s="124"/>
      <c r="G28" s="124"/>
      <c r="H28" s="2"/>
      <c r="I28" s="124"/>
      <c r="J28" s="124"/>
      <c r="K28" s="124"/>
      <c r="L28" s="124"/>
      <c r="M28" s="124"/>
      <c r="N28" s="124"/>
      <c r="O28" s="131"/>
    </row>
    <row r="29" spans="2:15" ht="15">
      <c r="B29" s="519"/>
      <c r="C29" s="124"/>
      <c r="D29" s="124"/>
      <c r="E29" s="1"/>
      <c r="F29" s="1"/>
      <c r="G29" s="1"/>
      <c r="H29" s="1"/>
      <c r="I29" s="1"/>
      <c r="J29" s="1"/>
      <c r="K29" s="1"/>
      <c r="L29" s="1"/>
      <c r="M29" s="1"/>
      <c r="N29" s="1"/>
      <c r="O29" s="131"/>
    </row>
    <row r="30" spans="2:15" ht="15">
      <c r="B30" s="519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31"/>
    </row>
    <row r="31" spans="2:15" ht="15">
      <c r="B31" s="519"/>
      <c r="C31" s="124"/>
      <c r="D31" s="124"/>
      <c r="E31" s="2"/>
      <c r="F31" s="124"/>
      <c r="G31" s="124" t="s">
        <v>459</v>
      </c>
      <c r="H31" s="124"/>
      <c r="I31" s="124"/>
      <c r="J31" s="124"/>
      <c r="K31" s="124"/>
      <c r="L31" s="124"/>
      <c r="M31" s="124"/>
      <c r="N31" s="124"/>
      <c r="O31" s="131"/>
    </row>
    <row r="32" spans="2:15" ht="15">
      <c r="B32" s="519"/>
      <c r="C32" s="124"/>
      <c r="D32" s="124"/>
      <c r="E32" s="1"/>
      <c r="F32" s="1"/>
      <c r="G32" s="1"/>
      <c r="H32" s="1"/>
      <c r="I32" s="1"/>
      <c r="J32" s="1"/>
      <c r="K32" s="1"/>
      <c r="L32" s="1"/>
      <c r="M32" s="1"/>
      <c r="N32" s="1"/>
      <c r="O32" s="131"/>
    </row>
    <row r="33" spans="2:15" ht="15">
      <c r="B33" s="519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31"/>
    </row>
    <row r="34" spans="2:15" ht="15">
      <c r="B34" s="519"/>
      <c r="C34" s="124"/>
      <c r="D34" s="124"/>
      <c r="E34" s="2"/>
      <c r="F34" s="124"/>
      <c r="G34" s="124" t="s">
        <v>460</v>
      </c>
      <c r="H34" s="124"/>
      <c r="I34" s="124"/>
      <c r="J34" s="124"/>
      <c r="K34" s="124"/>
      <c r="L34" s="124"/>
      <c r="M34" s="124"/>
      <c r="N34" s="124"/>
      <c r="O34" s="131"/>
    </row>
    <row r="35" spans="2:15" ht="15">
      <c r="B35" s="519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31"/>
    </row>
    <row r="36" spans="2:15" ht="15">
      <c r="B36" s="519"/>
      <c r="C36" s="124"/>
      <c r="D36" s="124"/>
      <c r="E36" s="2"/>
      <c r="F36" s="124"/>
      <c r="G36" s="1"/>
      <c r="H36" s="1"/>
      <c r="I36" s="1"/>
      <c r="J36" s="1"/>
      <c r="K36" s="1"/>
      <c r="L36" s="124"/>
      <c r="M36" s="124"/>
      <c r="N36" s="124"/>
      <c r="O36" s="131"/>
    </row>
    <row r="37" spans="2:15" ht="15">
      <c r="B37" s="519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31"/>
    </row>
    <row r="38" spans="2:15" ht="15">
      <c r="B38" s="519"/>
      <c r="C38" s="124"/>
      <c r="D38" s="124"/>
      <c r="E38" s="2"/>
      <c r="F38" s="124"/>
      <c r="G38" s="1"/>
      <c r="H38" s="1"/>
      <c r="I38" s="1"/>
      <c r="J38" s="1"/>
      <c r="K38" s="1"/>
      <c r="L38" s="124"/>
      <c r="M38" s="124"/>
      <c r="N38" s="124"/>
      <c r="O38" s="131"/>
    </row>
    <row r="39" spans="2:15" ht="15">
      <c r="B39" s="519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31"/>
    </row>
    <row r="40" spans="2:15" ht="15">
      <c r="B40" s="519"/>
      <c r="C40" s="124"/>
      <c r="D40" s="124"/>
      <c r="E40" s="2"/>
      <c r="F40" s="124"/>
      <c r="G40" s="1"/>
      <c r="H40" s="1"/>
      <c r="I40" s="1"/>
      <c r="J40" s="1"/>
      <c r="K40" s="1"/>
      <c r="L40" s="124"/>
      <c r="M40" s="124"/>
      <c r="N40" s="124"/>
      <c r="O40" s="131"/>
    </row>
    <row r="41" spans="2:15" ht="15">
      <c r="B41" s="519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31"/>
    </row>
    <row r="42" spans="2:15" ht="15">
      <c r="B42" s="519"/>
      <c r="C42" s="124"/>
      <c r="D42" s="124"/>
      <c r="E42" s="2"/>
      <c r="F42" s="124"/>
      <c r="G42" s="1"/>
      <c r="H42" s="1"/>
      <c r="I42" s="1"/>
      <c r="J42" s="1"/>
      <c r="K42" s="1"/>
      <c r="L42" s="124"/>
      <c r="M42" s="124"/>
      <c r="N42" s="124"/>
      <c r="O42" s="131"/>
    </row>
    <row r="43" spans="2:15" ht="15">
      <c r="B43" s="51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31"/>
    </row>
    <row r="44" spans="2:15" ht="15">
      <c r="B44" s="519"/>
      <c r="C44" s="124"/>
      <c r="D44" s="124"/>
      <c r="E44" s="2"/>
      <c r="F44" s="124"/>
      <c r="G44" s="1"/>
      <c r="H44" s="1"/>
      <c r="I44" s="1"/>
      <c r="J44" s="1"/>
      <c r="K44" s="1"/>
      <c r="L44" s="124"/>
      <c r="M44" s="124"/>
      <c r="N44" s="124"/>
      <c r="O44" s="131"/>
    </row>
    <row r="45" spans="2:15" ht="15.75" thickBot="1">
      <c r="B45" s="515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2"/>
    </row>
    <row r="46" spans="2:15" ht="15">
      <c r="B46" s="134" t="s">
        <v>461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 t="s">
        <v>462</v>
      </c>
      <c r="M46" s="135"/>
      <c r="N46" s="135"/>
      <c r="O46" s="130"/>
    </row>
    <row r="47" spans="2:15" ht="15.75" thickBot="1">
      <c r="B47" s="515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2"/>
    </row>
    <row r="48" spans="2:15" ht="15.75" thickBot="1">
      <c r="B48" s="521" t="s">
        <v>463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5"/>
  <sheetViews>
    <sheetView zoomScalePageLayoutView="0" workbookViewId="0" topLeftCell="A1">
      <selection activeCell="A19" sqref="A19"/>
    </sheetView>
  </sheetViews>
  <sheetFormatPr defaultColWidth="4.28125" defaultRowHeight="15"/>
  <cols>
    <col min="1" max="1" width="23.421875" style="28" customWidth="1"/>
    <col min="2" max="2" width="102.28125" style="123" customWidth="1"/>
    <col min="3" max="16384" width="4.28125" style="123" customWidth="1"/>
  </cols>
  <sheetData>
    <row r="1" ht="15" customHeight="1" thickBot="1"/>
    <row r="2" ht="15" customHeight="1">
      <c r="A2" s="652" t="s">
        <v>15</v>
      </c>
    </row>
    <row r="3" ht="15" customHeight="1" thickBot="1">
      <c r="A3" s="653"/>
    </row>
    <row r="4" ht="15" customHeight="1">
      <c r="A4" s="204" t="s">
        <v>16</v>
      </c>
    </row>
    <row r="5" ht="15" customHeight="1" thickBot="1">
      <c r="A5" s="498"/>
    </row>
    <row r="6" ht="15" customHeight="1">
      <c r="A6" s="633" t="s">
        <v>389</v>
      </c>
    </row>
    <row r="7" ht="15" customHeight="1">
      <c r="A7" s="493"/>
    </row>
    <row r="8" ht="15" customHeight="1">
      <c r="A8" s="203" t="s">
        <v>19</v>
      </c>
    </row>
    <row r="9" ht="15" customHeight="1" thickBot="1">
      <c r="A9" s="471"/>
    </row>
    <row r="10" ht="15" customHeight="1">
      <c r="A10" s="205" t="s">
        <v>20</v>
      </c>
    </row>
    <row r="11" ht="15" customHeight="1" thickBot="1">
      <c r="A11" s="464"/>
    </row>
    <row r="12" ht="15" customHeight="1">
      <c r="A12" s="462" t="s">
        <v>18</v>
      </c>
    </row>
    <row r="13" ht="15" customHeight="1" thickBot="1">
      <c r="A13" s="470"/>
    </row>
    <row r="14" ht="15">
      <c r="A14" s="123"/>
    </row>
    <row r="15" ht="15">
      <c r="A15" s="99"/>
    </row>
    <row r="16" spans="1:2" ht="15">
      <c r="A16" s="380" t="s">
        <v>21</v>
      </c>
      <c r="B16" s="206"/>
    </row>
    <row r="17" spans="1:2" ht="15.75">
      <c r="A17" s="379" t="s">
        <v>388</v>
      </c>
      <c r="B17" s="208"/>
    </row>
    <row r="18" spans="1:2" ht="15.75">
      <c r="A18" s="110"/>
      <c r="B18" s="634"/>
    </row>
    <row r="19" spans="1:2" ht="15">
      <c r="A19" s="208"/>
      <c r="B19" s="634"/>
    </row>
    <row r="20" spans="1:2" ht="15">
      <c r="A20" s="208"/>
      <c r="B20" s="634"/>
    </row>
    <row r="21" spans="1:2" ht="15">
      <c r="A21" s="207"/>
      <c r="B21" s="634"/>
    </row>
    <row r="22" spans="1:2" ht="15">
      <c r="A22" s="207"/>
      <c r="B22" s="634"/>
    </row>
    <row r="23" spans="1:2" ht="15">
      <c r="A23" s="207"/>
      <c r="B23" s="634"/>
    </row>
    <row r="24" spans="1:2" ht="15">
      <c r="A24" s="207"/>
      <c r="B24" s="634"/>
    </row>
    <row r="25" spans="1:2" ht="15">
      <c r="A25" s="207"/>
      <c r="B25" s="634"/>
    </row>
    <row r="26" spans="1:2" ht="15">
      <c r="A26" s="207"/>
      <c r="B26" s="634"/>
    </row>
    <row r="27" spans="1:2" ht="15">
      <c r="A27" s="207"/>
      <c r="B27" s="634"/>
    </row>
    <row r="28" spans="1:2" ht="15">
      <c r="A28" s="207"/>
      <c r="B28" s="634"/>
    </row>
    <row r="29" spans="1:2" ht="15">
      <c r="A29" s="207"/>
      <c r="B29" s="634"/>
    </row>
    <row r="30" spans="1:2" ht="15">
      <c r="A30" s="207"/>
      <c r="B30" s="634"/>
    </row>
    <row r="31" spans="1:2" ht="15">
      <c r="A31" s="207"/>
      <c r="B31" s="634"/>
    </row>
    <row r="32" spans="1:2" ht="15">
      <c r="A32" s="207"/>
      <c r="B32" s="634"/>
    </row>
    <row r="33" spans="1:2" ht="15">
      <c r="A33" s="207"/>
      <c r="B33" s="634"/>
    </row>
    <row r="34" spans="1:2" ht="15">
      <c r="A34" s="207"/>
      <c r="B34" s="634"/>
    </row>
    <row r="35" spans="1:2" ht="15">
      <c r="A35" s="207"/>
      <c r="B35" s="634"/>
    </row>
    <row r="36" spans="1:2" ht="15">
      <c r="A36" s="207"/>
      <c r="B36" s="634"/>
    </row>
    <row r="37" spans="1:2" ht="15">
      <c r="A37" s="207"/>
      <c r="B37" s="634"/>
    </row>
    <row r="38" spans="1:2" ht="15">
      <c r="A38" s="207"/>
      <c r="B38" s="634"/>
    </row>
    <row r="39" spans="1:2" ht="15">
      <c r="A39" s="207"/>
      <c r="B39" s="634"/>
    </row>
    <row r="40" spans="1:2" ht="15">
      <c r="A40" s="207"/>
      <c r="B40" s="634"/>
    </row>
    <row r="41" spans="1:2" ht="15">
      <c r="A41" s="207"/>
      <c r="B41" s="634"/>
    </row>
    <row r="42" spans="1:2" ht="15">
      <c r="A42" s="207"/>
      <c r="B42" s="634"/>
    </row>
    <row r="43" spans="1:2" ht="15.75" thickBot="1">
      <c r="A43" s="209"/>
      <c r="B43" s="635"/>
    </row>
    <row r="44" spans="1:2" ht="15" customHeight="1" thickBot="1">
      <c r="A44" s="352" t="s">
        <v>22</v>
      </c>
      <c r="B44" s="210" t="s">
        <v>684</v>
      </c>
    </row>
    <row r="45" spans="2:3" s="28" customFormat="1" ht="15" customHeight="1">
      <c r="B45" s="123"/>
      <c r="C45" s="123"/>
    </row>
    <row r="46" ht="15" customHeight="1"/>
  </sheetData>
  <sheetProtection/>
  <mergeCells count="1">
    <mergeCell ref="A2:A3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0" style="0" hidden="1" customWidth="1"/>
    <col min="2" max="2" width="0.42578125" style="0" customWidth="1"/>
    <col min="3" max="3" width="2.7109375" style="0" customWidth="1"/>
    <col min="4" max="4" width="11.8515625" style="115" customWidth="1"/>
    <col min="5" max="5" width="10.8515625" style="123" customWidth="1"/>
    <col min="6" max="6" width="14.57421875" style="123" customWidth="1"/>
    <col min="7" max="7" width="2.28125" style="123" customWidth="1"/>
    <col min="8" max="8" width="2.7109375" style="123" customWidth="1"/>
    <col min="9" max="9" width="11.8515625" style="115" customWidth="1"/>
    <col min="10" max="10" width="25.421875" style="123" customWidth="1"/>
    <col min="11" max="11" width="2.28125" style="123" customWidth="1"/>
    <col min="12" max="12" width="7.7109375" style="123" customWidth="1"/>
    <col min="13" max="13" width="11.7109375" style="0" customWidth="1"/>
    <col min="14" max="14" width="11.7109375" style="123" customWidth="1"/>
  </cols>
  <sheetData>
    <row r="1" spans="1:21" ht="2.25" customHeight="1" thickBot="1">
      <c r="A1" s="133"/>
      <c r="B1" s="123"/>
      <c r="C1" s="123"/>
      <c r="M1" s="123"/>
      <c r="O1" s="123"/>
      <c r="P1" s="123"/>
      <c r="Q1" s="123"/>
      <c r="R1" s="123"/>
      <c r="S1" s="123"/>
      <c r="T1" s="123"/>
      <c r="U1" s="123"/>
    </row>
    <row r="2" spans="1:15" s="123" customFormat="1" ht="14.25" customHeight="1">
      <c r="A2" s="223"/>
      <c r="B2" s="131"/>
      <c r="C2" s="652" t="s">
        <v>355</v>
      </c>
      <c r="D2" s="657"/>
      <c r="E2" s="657"/>
      <c r="F2" s="657"/>
      <c r="G2" s="215" t="s">
        <v>24</v>
      </c>
      <c r="H2" s="135"/>
      <c r="I2" s="221"/>
      <c r="J2" s="211" t="s">
        <v>17</v>
      </c>
      <c r="K2" s="130"/>
      <c r="M2" s="124"/>
      <c r="N2" s="144"/>
      <c r="O2" s="353"/>
    </row>
    <row r="3" spans="1:14" s="123" customFormat="1" ht="14.25" customHeight="1">
      <c r="A3" s="224"/>
      <c r="B3" s="243" t="e">
        <f>#REF!</f>
        <v>#REF!</v>
      </c>
      <c r="C3" s="658"/>
      <c r="D3" s="659"/>
      <c r="E3" s="659"/>
      <c r="F3" s="659"/>
      <c r="G3" s="666"/>
      <c r="H3" s="667"/>
      <c r="I3" s="668"/>
      <c r="J3" s="144"/>
      <c r="K3" s="131"/>
      <c r="M3" s="124"/>
      <c r="N3" s="144"/>
    </row>
    <row r="4" spans="1:14" s="123" customFormat="1" ht="15">
      <c r="A4" s="224"/>
      <c r="B4" s="131"/>
      <c r="C4" s="216"/>
      <c r="D4" s="218" t="s">
        <v>18</v>
      </c>
      <c r="E4" s="128"/>
      <c r="F4" s="202"/>
      <c r="G4" s="447" t="s">
        <v>19</v>
      </c>
      <c r="H4" s="202"/>
      <c r="I4" s="222"/>
      <c r="J4" s="202" t="s">
        <v>20</v>
      </c>
      <c r="K4" s="217"/>
      <c r="M4" s="144"/>
      <c r="N4" s="144"/>
    </row>
    <row r="5" spans="1:14" s="123" customFormat="1" ht="19.5" thickBot="1">
      <c r="A5" s="225"/>
      <c r="B5" s="131"/>
      <c r="C5" s="136"/>
      <c r="D5" s="219"/>
      <c r="E5" s="137"/>
      <c r="F5" s="137"/>
      <c r="G5" s="212"/>
      <c r="H5" s="137"/>
      <c r="I5" s="463"/>
      <c r="J5" s="464"/>
      <c r="K5" s="132"/>
      <c r="M5" s="213"/>
      <c r="N5" s="213"/>
    </row>
    <row r="6" spans="1:21" ht="15.75" thickBot="1">
      <c r="A6" s="123"/>
      <c r="B6" s="123"/>
      <c r="C6" s="123"/>
      <c r="M6" s="123"/>
      <c r="O6" s="123"/>
      <c r="P6" s="123"/>
      <c r="Q6" s="123"/>
      <c r="R6" s="123"/>
      <c r="S6" s="123"/>
      <c r="T6" s="123"/>
      <c r="U6" s="123"/>
    </row>
    <row r="7" spans="1:21" ht="10.5" customHeight="1">
      <c r="A7" s="123"/>
      <c r="B7" s="125"/>
      <c r="C7" s="660" t="s">
        <v>25</v>
      </c>
      <c r="D7" s="661"/>
      <c r="E7" s="661"/>
      <c r="F7" s="661"/>
      <c r="G7" s="662"/>
      <c r="H7" s="669">
        <v>5</v>
      </c>
      <c r="I7" s="670" t="s">
        <v>26</v>
      </c>
      <c r="J7" s="237" t="s">
        <v>27</v>
      </c>
      <c r="K7" s="632"/>
      <c r="L7" s="125"/>
      <c r="M7" s="123"/>
      <c r="O7" s="123"/>
      <c r="P7" s="123"/>
      <c r="Q7" s="123"/>
      <c r="R7" s="123"/>
      <c r="S7" s="123"/>
      <c r="T7" s="123"/>
      <c r="U7" s="123"/>
    </row>
    <row r="8" spans="1:21" ht="10.5" customHeight="1">
      <c r="A8" s="123"/>
      <c r="B8" s="125"/>
      <c r="C8" s="229">
        <v>1</v>
      </c>
      <c r="D8" s="227" t="s">
        <v>28</v>
      </c>
      <c r="E8" s="346"/>
      <c r="F8" s="347"/>
      <c r="G8" s="346"/>
      <c r="H8" s="655"/>
      <c r="I8" s="664"/>
      <c r="J8" s="227" t="s">
        <v>29</v>
      </c>
      <c r="K8" s="228"/>
      <c r="L8" s="125"/>
      <c r="M8" s="123"/>
      <c r="O8" s="123"/>
      <c r="P8" s="123"/>
      <c r="Q8" s="123"/>
      <c r="R8" s="123"/>
      <c r="S8" s="123"/>
      <c r="T8" s="123"/>
      <c r="U8" s="123"/>
    </row>
    <row r="9" spans="1:21" ht="10.5" customHeight="1">
      <c r="A9" s="123"/>
      <c r="B9" s="125"/>
      <c r="C9" s="654">
        <v>2</v>
      </c>
      <c r="D9" s="663" t="s">
        <v>30</v>
      </c>
      <c r="E9" s="346" t="s">
        <v>31</v>
      </c>
      <c r="F9" s="347"/>
      <c r="G9" s="346"/>
      <c r="H9" s="656"/>
      <c r="I9" s="665"/>
      <c r="J9" s="227" t="s">
        <v>32</v>
      </c>
      <c r="K9" s="228"/>
      <c r="L9" s="125"/>
      <c r="M9" s="123"/>
      <c r="O9" s="123"/>
      <c r="P9" s="123"/>
      <c r="Q9" s="123"/>
      <c r="R9" s="123"/>
      <c r="S9" s="123"/>
      <c r="T9" s="123"/>
      <c r="U9" s="123"/>
    </row>
    <row r="10" spans="1:21" ht="10.5" customHeight="1">
      <c r="A10" s="123"/>
      <c r="B10" s="125"/>
      <c r="C10" s="655"/>
      <c r="D10" s="664"/>
      <c r="E10" s="346" t="s">
        <v>33</v>
      </c>
      <c r="F10" s="347"/>
      <c r="G10" s="346"/>
      <c r="H10" s="229">
        <v>6</v>
      </c>
      <c r="I10" s="346" t="s">
        <v>34</v>
      </c>
      <c r="J10" s="347"/>
      <c r="K10" s="228"/>
      <c r="L10" s="125"/>
      <c r="M10" s="123"/>
      <c r="O10" s="123"/>
      <c r="P10" s="123"/>
      <c r="Q10" s="123"/>
      <c r="R10" s="123"/>
      <c r="S10" s="123"/>
      <c r="T10" s="123"/>
      <c r="U10" s="123"/>
    </row>
    <row r="11" spans="1:21" ht="10.5" customHeight="1">
      <c r="A11" s="123"/>
      <c r="B11" s="125"/>
      <c r="C11" s="655"/>
      <c r="D11" s="664"/>
      <c r="E11" s="346" t="s">
        <v>35</v>
      </c>
      <c r="F11" s="347"/>
      <c r="G11" s="346"/>
      <c r="H11" s="654">
        <v>7</v>
      </c>
      <c r="I11" s="663" t="s">
        <v>36</v>
      </c>
      <c r="J11" s="227" t="s">
        <v>37</v>
      </c>
      <c r="K11" s="629"/>
      <c r="L11" s="125"/>
      <c r="M11" s="123"/>
      <c r="O11" s="123"/>
      <c r="P11" s="123"/>
      <c r="Q11" s="123"/>
      <c r="R11" s="123"/>
      <c r="S11" s="123"/>
      <c r="T11" s="123"/>
      <c r="U11" s="123"/>
    </row>
    <row r="12" spans="1:21" ht="10.5" customHeight="1">
      <c r="A12" s="123"/>
      <c r="B12" s="125"/>
      <c r="C12" s="656"/>
      <c r="D12" s="665"/>
      <c r="E12" s="346" t="s">
        <v>38</v>
      </c>
      <c r="F12" s="347"/>
      <c r="G12" s="346"/>
      <c r="H12" s="655"/>
      <c r="I12" s="664"/>
      <c r="J12" s="227" t="s">
        <v>39</v>
      </c>
      <c r="K12" s="228"/>
      <c r="L12" s="125"/>
      <c r="M12" s="123"/>
      <c r="O12" s="123"/>
      <c r="P12" s="123"/>
      <c r="Q12" s="123"/>
      <c r="R12" s="123"/>
      <c r="S12" s="123"/>
      <c r="T12" s="123"/>
      <c r="U12" s="123"/>
    </row>
    <row r="13" spans="1:21" ht="10.5" customHeight="1">
      <c r="A13" s="123"/>
      <c r="B13" s="125"/>
      <c r="C13" s="654">
        <v>3</v>
      </c>
      <c r="D13" s="663" t="s">
        <v>40</v>
      </c>
      <c r="E13" s="346" t="s">
        <v>41</v>
      </c>
      <c r="F13" s="347"/>
      <c r="G13" s="628"/>
      <c r="H13" s="655"/>
      <c r="I13" s="664"/>
      <c r="J13" s="227" t="s">
        <v>42</v>
      </c>
      <c r="K13" s="228"/>
      <c r="L13" s="125"/>
      <c r="M13" s="123"/>
      <c r="O13" s="123"/>
      <c r="P13" s="123"/>
      <c r="Q13" s="123"/>
      <c r="R13" s="123"/>
      <c r="S13" s="123"/>
      <c r="T13" s="123"/>
      <c r="U13" s="123"/>
    </row>
    <row r="14" spans="1:21" ht="10.5" customHeight="1">
      <c r="A14" s="123"/>
      <c r="B14" s="125"/>
      <c r="C14" s="655"/>
      <c r="D14" s="664"/>
      <c r="E14" s="346" t="s">
        <v>43</v>
      </c>
      <c r="F14" s="347"/>
      <c r="G14" s="628"/>
      <c r="H14" s="655"/>
      <c r="I14" s="664"/>
      <c r="J14" s="227" t="s">
        <v>44</v>
      </c>
      <c r="K14" s="228"/>
      <c r="L14" s="125"/>
      <c r="M14" s="123"/>
      <c r="O14" s="123"/>
      <c r="P14" s="123"/>
      <c r="Q14" s="123"/>
      <c r="R14" s="123"/>
      <c r="S14" s="123"/>
      <c r="T14" s="123"/>
      <c r="U14" s="123"/>
    </row>
    <row r="15" spans="1:21" ht="10.5" customHeight="1">
      <c r="A15" s="123"/>
      <c r="B15" s="125"/>
      <c r="C15" s="655"/>
      <c r="D15" s="664"/>
      <c r="E15" s="346" t="s">
        <v>45</v>
      </c>
      <c r="F15" s="347"/>
      <c r="G15" s="628"/>
      <c r="H15" s="655"/>
      <c r="I15" s="664"/>
      <c r="J15" s="227" t="s">
        <v>46</v>
      </c>
      <c r="K15" s="228"/>
      <c r="L15" s="125"/>
      <c r="M15" s="123"/>
      <c r="O15" s="123"/>
      <c r="P15" s="123"/>
      <c r="Q15" s="123"/>
      <c r="R15" s="123"/>
      <c r="S15" s="123"/>
      <c r="T15" s="123"/>
      <c r="U15" s="123"/>
    </row>
    <row r="16" spans="1:21" ht="10.5" customHeight="1">
      <c r="A16" s="123"/>
      <c r="B16" s="125"/>
      <c r="C16" s="656"/>
      <c r="D16" s="665"/>
      <c r="E16" s="346" t="s">
        <v>47</v>
      </c>
      <c r="F16" s="347"/>
      <c r="G16" s="628"/>
      <c r="H16" s="655"/>
      <c r="I16" s="664"/>
      <c r="J16" s="227"/>
      <c r="K16" s="228"/>
      <c r="L16" s="125"/>
      <c r="M16" s="123"/>
      <c r="O16" s="123"/>
      <c r="P16" s="123"/>
      <c r="Q16" s="123"/>
      <c r="R16" s="123"/>
      <c r="S16" s="123"/>
      <c r="T16" s="123"/>
      <c r="U16" s="123"/>
    </row>
    <row r="17" spans="2:21" ht="10.5" customHeight="1">
      <c r="B17" s="125"/>
      <c r="C17" s="654">
        <v>4</v>
      </c>
      <c r="D17" s="663" t="s">
        <v>48</v>
      </c>
      <c r="E17" s="346" t="s">
        <v>49</v>
      </c>
      <c r="F17" s="347"/>
      <c r="G17" s="628"/>
      <c r="H17" s="656"/>
      <c r="I17" s="665"/>
      <c r="J17" s="227" t="s">
        <v>50</v>
      </c>
      <c r="K17" s="228"/>
      <c r="L17" s="125"/>
      <c r="M17" s="123"/>
      <c r="O17" s="123"/>
      <c r="P17" s="123"/>
      <c r="Q17" s="123"/>
      <c r="R17" s="123"/>
      <c r="S17" s="123"/>
      <c r="T17" s="123"/>
      <c r="U17" s="123"/>
    </row>
    <row r="18" spans="2:21" ht="10.5" customHeight="1">
      <c r="B18" s="125"/>
      <c r="C18" s="655"/>
      <c r="D18" s="664"/>
      <c r="E18" s="346" t="s">
        <v>51</v>
      </c>
      <c r="F18" s="347"/>
      <c r="G18" s="628"/>
      <c r="H18" s="229">
        <v>8</v>
      </c>
      <c r="I18" s="346" t="s">
        <v>52</v>
      </c>
      <c r="J18" s="347"/>
      <c r="K18" s="228"/>
      <c r="L18" s="125"/>
      <c r="M18" s="123"/>
      <c r="O18" s="123"/>
      <c r="P18" s="123"/>
      <c r="Q18" s="123"/>
      <c r="R18" s="123"/>
      <c r="S18" s="123"/>
      <c r="T18" s="123"/>
      <c r="U18" s="123"/>
    </row>
    <row r="19" spans="2:21" ht="10.5" customHeight="1">
      <c r="B19" s="125"/>
      <c r="C19" s="655"/>
      <c r="D19" s="664"/>
      <c r="E19" s="346" t="s">
        <v>53</v>
      </c>
      <c r="F19" s="347"/>
      <c r="G19" s="628"/>
      <c r="H19" s="654">
        <v>9</v>
      </c>
      <c r="I19" s="663" t="s">
        <v>54</v>
      </c>
      <c r="J19" s="227" t="s">
        <v>55</v>
      </c>
      <c r="K19" s="228"/>
      <c r="L19" s="125"/>
      <c r="M19" s="123"/>
      <c r="O19" s="123"/>
      <c r="P19" s="123"/>
      <c r="Q19" s="123"/>
      <c r="R19" s="123"/>
      <c r="S19" s="123"/>
      <c r="T19" s="123"/>
      <c r="U19" s="123"/>
    </row>
    <row r="20" spans="2:21" ht="10.5" customHeight="1">
      <c r="B20" s="125"/>
      <c r="C20" s="655"/>
      <c r="D20" s="664"/>
      <c r="E20" s="346" t="s">
        <v>56</v>
      </c>
      <c r="F20" s="347"/>
      <c r="G20" s="628"/>
      <c r="H20" s="655"/>
      <c r="I20" s="664"/>
      <c r="J20" s="227" t="s">
        <v>57</v>
      </c>
      <c r="K20" s="228"/>
      <c r="L20" s="125"/>
      <c r="M20" s="123"/>
      <c r="O20" s="123"/>
      <c r="P20" s="123"/>
      <c r="Q20" s="123"/>
      <c r="R20" s="123"/>
      <c r="S20" s="123"/>
      <c r="T20" s="123"/>
      <c r="U20" s="123"/>
    </row>
    <row r="21" spans="2:21" ht="10.5" customHeight="1">
      <c r="B21" s="125"/>
      <c r="C21" s="655"/>
      <c r="D21" s="664"/>
      <c r="E21" s="346" t="s">
        <v>58</v>
      </c>
      <c r="F21" s="347"/>
      <c r="G21" s="628"/>
      <c r="H21" s="655"/>
      <c r="I21" s="664"/>
      <c r="J21" s="227" t="s">
        <v>59</v>
      </c>
      <c r="K21" s="228"/>
      <c r="L21" s="125"/>
      <c r="M21" s="123"/>
      <c r="O21" s="123"/>
      <c r="P21" s="123"/>
      <c r="Q21" s="123"/>
      <c r="R21" s="123"/>
      <c r="S21" s="123"/>
      <c r="T21" s="123"/>
      <c r="U21" s="123"/>
    </row>
    <row r="22" spans="2:21" ht="10.5" customHeight="1">
      <c r="B22" s="125"/>
      <c r="C22" s="655"/>
      <c r="D22" s="664"/>
      <c r="E22" s="346" t="s">
        <v>60</v>
      </c>
      <c r="F22" s="347"/>
      <c r="G22" s="628"/>
      <c r="H22" s="655"/>
      <c r="I22" s="664"/>
      <c r="J22" s="227" t="s">
        <v>61</v>
      </c>
      <c r="K22" s="228"/>
      <c r="L22" s="125"/>
      <c r="M22" s="123"/>
      <c r="O22" s="123"/>
      <c r="P22" s="123"/>
      <c r="Q22" s="123"/>
      <c r="R22" s="123"/>
      <c r="S22" s="123"/>
      <c r="T22" s="123"/>
      <c r="U22" s="123"/>
    </row>
    <row r="23" spans="2:21" ht="10.5" customHeight="1">
      <c r="B23" s="125"/>
      <c r="C23" s="655"/>
      <c r="D23" s="664"/>
      <c r="E23" s="346" t="s">
        <v>62</v>
      </c>
      <c r="F23" s="347"/>
      <c r="G23" s="628"/>
      <c r="H23" s="655"/>
      <c r="I23" s="664"/>
      <c r="J23" s="227" t="s">
        <v>63</v>
      </c>
      <c r="K23" s="228"/>
      <c r="L23" s="125"/>
      <c r="M23" s="123"/>
      <c r="O23" s="123"/>
      <c r="P23" s="123"/>
      <c r="Q23" s="123"/>
      <c r="R23" s="123"/>
      <c r="S23" s="123"/>
      <c r="T23" s="123"/>
      <c r="U23" s="123"/>
    </row>
    <row r="24" spans="2:21" ht="10.5" customHeight="1">
      <c r="B24" s="125"/>
      <c r="C24" s="655"/>
      <c r="D24" s="664"/>
      <c r="E24" s="346" t="s">
        <v>64</v>
      </c>
      <c r="F24" s="347"/>
      <c r="G24" s="628"/>
      <c r="H24" s="655"/>
      <c r="I24" s="664"/>
      <c r="J24" s="227" t="s">
        <v>65</v>
      </c>
      <c r="K24" s="676"/>
      <c r="L24" s="125"/>
      <c r="M24" s="123"/>
      <c r="O24" s="123"/>
      <c r="P24" s="123"/>
      <c r="Q24" s="123"/>
      <c r="R24" s="123"/>
      <c r="S24" s="123"/>
      <c r="T24" s="123"/>
      <c r="U24" s="123"/>
    </row>
    <row r="25" spans="2:21" ht="10.5" customHeight="1" thickBot="1">
      <c r="B25" s="125"/>
      <c r="C25" s="655"/>
      <c r="D25" s="664"/>
      <c r="E25" s="346" t="s">
        <v>66</v>
      </c>
      <c r="F25" s="347"/>
      <c r="G25" s="628"/>
      <c r="H25" s="679"/>
      <c r="I25" s="678"/>
      <c r="J25" s="340" t="s">
        <v>67</v>
      </c>
      <c r="K25" s="677"/>
      <c r="L25" s="125"/>
      <c r="M25" s="123"/>
      <c r="O25" s="123"/>
      <c r="P25" s="123"/>
      <c r="Q25" s="123"/>
      <c r="R25" s="123"/>
      <c r="S25" s="123"/>
      <c r="T25" s="123"/>
      <c r="U25" s="123"/>
    </row>
    <row r="26" spans="2:21" ht="10.5" customHeight="1">
      <c r="B26" s="125"/>
      <c r="C26" s="655"/>
      <c r="D26" s="664"/>
      <c r="E26" s="346" t="s">
        <v>68</v>
      </c>
      <c r="F26" s="347"/>
      <c r="G26" s="628"/>
      <c r="H26" s="660" t="s">
        <v>69</v>
      </c>
      <c r="I26" s="661"/>
      <c r="J26" s="661"/>
      <c r="K26" s="662"/>
      <c r="L26" s="125"/>
      <c r="M26" s="123"/>
      <c r="O26" s="123"/>
      <c r="P26" s="123"/>
      <c r="Q26" s="123"/>
      <c r="R26" s="123"/>
      <c r="S26" s="123"/>
      <c r="T26" s="123"/>
      <c r="U26" s="123"/>
    </row>
    <row r="27" spans="2:21" ht="10.5" customHeight="1">
      <c r="B27" s="125"/>
      <c r="C27" s="655"/>
      <c r="D27" s="664"/>
      <c r="E27" s="346" t="s">
        <v>70</v>
      </c>
      <c r="F27" s="347"/>
      <c r="G27" s="628"/>
      <c r="H27" s="229">
        <v>1</v>
      </c>
      <c r="I27" s="346" t="s">
        <v>71</v>
      </c>
      <c r="J27" s="347"/>
      <c r="K27" s="228"/>
      <c r="L27" s="125"/>
      <c r="M27" s="123"/>
      <c r="O27" s="123"/>
      <c r="P27" s="123"/>
      <c r="Q27" s="123"/>
      <c r="R27" s="123"/>
      <c r="S27" s="123"/>
      <c r="T27" s="123"/>
      <c r="U27" s="123"/>
    </row>
    <row r="28" spans="2:21" ht="10.5" customHeight="1">
      <c r="B28" s="125"/>
      <c r="C28" s="655"/>
      <c r="D28" s="664"/>
      <c r="E28" s="346" t="s">
        <v>72</v>
      </c>
      <c r="F28" s="347"/>
      <c r="G28" s="628"/>
      <c r="H28" s="229">
        <v>2</v>
      </c>
      <c r="I28" s="346" t="s">
        <v>73</v>
      </c>
      <c r="J28" s="347"/>
      <c r="K28" s="228"/>
      <c r="L28" s="125"/>
      <c r="M28" s="123"/>
      <c r="O28" s="123"/>
      <c r="P28" s="123"/>
      <c r="Q28" s="123"/>
      <c r="R28" s="123"/>
      <c r="S28" s="123"/>
      <c r="T28" s="123"/>
      <c r="U28" s="123"/>
    </row>
    <row r="29" spans="2:21" ht="10.5" customHeight="1">
      <c r="B29" s="125"/>
      <c r="C29" s="655"/>
      <c r="D29" s="664"/>
      <c r="E29" s="346" t="s">
        <v>74</v>
      </c>
      <c r="F29" s="347"/>
      <c r="G29" s="628"/>
      <c r="H29" s="341">
        <v>3</v>
      </c>
      <c r="I29" s="663" t="s">
        <v>75</v>
      </c>
      <c r="J29" s="347" t="s">
        <v>76</v>
      </c>
      <c r="K29" s="228"/>
      <c r="L29" s="125"/>
      <c r="M29" s="123"/>
      <c r="O29" s="123"/>
      <c r="P29" s="123"/>
      <c r="Q29" s="123"/>
      <c r="R29" s="123"/>
      <c r="S29" s="123"/>
      <c r="T29" s="123"/>
      <c r="U29" s="123"/>
    </row>
    <row r="30" spans="2:21" ht="10.5" customHeight="1">
      <c r="B30" s="125"/>
      <c r="C30" s="655"/>
      <c r="D30" s="664"/>
      <c r="E30" s="346" t="s">
        <v>77</v>
      </c>
      <c r="F30" s="347"/>
      <c r="G30" s="628"/>
      <c r="H30" s="342"/>
      <c r="I30" s="664"/>
      <c r="J30" s="347" t="s">
        <v>78</v>
      </c>
      <c r="K30" s="228"/>
      <c r="L30" s="125"/>
      <c r="M30" s="123"/>
      <c r="O30" s="123"/>
      <c r="P30" s="123"/>
      <c r="Q30" s="123"/>
      <c r="R30" s="123"/>
      <c r="S30" s="123"/>
      <c r="T30" s="123"/>
      <c r="U30" s="123"/>
    </row>
    <row r="31" spans="2:21" ht="10.5" customHeight="1">
      <c r="B31" s="125"/>
      <c r="C31" s="656"/>
      <c r="D31" s="665"/>
      <c r="E31" s="346" t="s">
        <v>79</v>
      </c>
      <c r="F31" s="347"/>
      <c r="G31" s="628"/>
      <c r="H31" s="343"/>
      <c r="I31" s="665"/>
      <c r="J31" s="347" t="s">
        <v>80</v>
      </c>
      <c r="K31" s="228"/>
      <c r="L31" s="125"/>
      <c r="M31" s="123"/>
      <c r="O31" s="123"/>
      <c r="P31" s="123"/>
      <c r="Q31" s="123"/>
      <c r="R31" s="123"/>
      <c r="S31" s="123"/>
      <c r="T31" s="123"/>
      <c r="U31" s="123"/>
    </row>
    <row r="32" spans="2:21" ht="10.5" customHeight="1">
      <c r="B32" s="125"/>
      <c r="C32" s="229">
        <v>5</v>
      </c>
      <c r="D32" s="227" t="s">
        <v>81</v>
      </c>
      <c r="E32" s="346"/>
      <c r="F32" s="347"/>
      <c r="G32" s="628"/>
      <c r="H32" s="229">
        <v>4</v>
      </c>
      <c r="I32" s="346" t="s">
        <v>82</v>
      </c>
      <c r="J32" s="347"/>
      <c r="K32" s="228"/>
      <c r="L32" s="125"/>
      <c r="M32" s="123"/>
      <c r="O32" s="123"/>
      <c r="P32" s="123"/>
      <c r="Q32" s="123"/>
      <c r="R32" s="123"/>
      <c r="S32" s="123"/>
      <c r="T32" s="123"/>
      <c r="U32" s="123"/>
    </row>
    <row r="33" spans="2:21" ht="10.5" customHeight="1">
      <c r="B33" s="125"/>
      <c r="C33" s="654">
        <v>6</v>
      </c>
      <c r="D33" s="663" t="s">
        <v>83</v>
      </c>
      <c r="E33" s="230" t="s">
        <v>84</v>
      </c>
      <c r="F33" s="231"/>
      <c r="G33" s="671"/>
      <c r="H33" s="229">
        <v>5</v>
      </c>
      <c r="I33" s="346" t="s">
        <v>85</v>
      </c>
      <c r="J33" s="347"/>
      <c r="K33" s="228"/>
      <c r="L33" s="125"/>
      <c r="M33" s="123"/>
      <c r="O33" s="123"/>
      <c r="P33" s="123"/>
      <c r="Q33" s="123"/>
      <c r="R33" s="123"/>
      <c r="S33" s="123"/>
      <c r="T33" s="123"/>
      <c r="U33" s="123"/>
    </row>
    <row r="34" spans="2:21" ht="10.5" customHeight="1">
      <c r="B34" s="125"/>
      <c r="C34" s="655"/>
      <c r="D34" s="664"/>
      <c r="E34" s="238" t="s">
        <v>86</v>
      </c>
      <c r="F34" s="179"/>
      <c r="G34" s="672"/>
      <c r="H34" s="229">
        <v>6</v>
      </c>
      <c r="I34" s="346" t="s">
        <v>87</v>
      </c>
      <c r="J34" s="347"/>
      <c r="K34" s="228"/>
      <c r="L34" s="125"/>
      <c r="M34" s="123"/>
      <c r="O34" s="123"/>
      <c r="P34" s="123"/>
      <c r="Q34" s="123"/>
      <c r="R34" s="123"/>
      <c r="S34" s="123"/>
      <c r="T34" s="123"/>
      <c r="U34" s="123"/>
    </row>
    <row r="35" spans="2:21" ht="10.5" customHeight="1">
      <c r="B35" s="125"/>
      <c r="C35" s="655"/>
      <c r="D35" s="664"/>
      <c r="E35" s="346" t="s">
        <v>88</v>
      </c>
      <c r="F35" s="347"/>
      <c r="G35" s="628"/>
      <c r="H35" s="229">
        <v>7</v>
      </c>
      <c r="I35" s="346" t="s">
        <v>89</v>
      </c>
      <c r="J35" s="347"/>
      <c r="K35" s="228"/>
      <c r="L35" s="125"/>
      <c r="M35" s="123"/>
      <c r="O35" s="123"/>
      <c r="P35" s="123"/>
      <c r="Q35" s="123"/>
      <c r="R35" s="123"/>
      <c r="S35" s="123"/>
      <c r="T35" s="123"/>
      <c r="U35" s="123"/>
    </row>
    <row r="36" spans="2:21" ht="10.5" customHeight="1">
      <c r="B36" s="125"/>
      <c r="C36" s="655"/>
      <c r="D36" s="664"/>
      <c r="E36" s="346" t="s">
        <v>90</v>
      </c>
      <c r="F36" s="347"/>
      <c r="G36" s="628"/>
      <c r="H36" s="229">
        <v>8</v>
      </c>
      <c r="I36" s="346" t="s">
        <v>91</v>
      </c>
      <c r="J36" s="347"/>
      <c r="K36" s="228"/>
      <c r="L36" s="125"/>
      <c r="M36" s="123"/>
      <c r="O36" s="123"/>
      <c r="P36" s="123"/>
      <c r="Q36" s="123"/>
      <c r="R36" s="123"/>
      <c r="S36" s="123"/>
      <c r="T36" s="123"/>
      <c r="U36" s="123"/>
    </row>
    <row r="37" spans="2:21" ht="10.5" customHeight="1">
      <c r="B37" s="125"/>
      <c r="C37" s="655"/>
      <c r="D37" s="664"/>
      <c r="E37" s="346" t="s">
        <v>92</v>
      </c>
      <c r="F37" s="347"/>
      <c r="G37" s="628"/>
      <c r="H37" s="229">
        <v>9</v>
      </c>
      <c r="I37" s="346" t="s">
        <v>93</v>
      </c>
      <c r="J37" s="347"/>
      <c r="K37" s="629"/>
      <c r="L37" s="125"/>
      <c r="M37" s="123"/>
      <c r="O37" s="123"/>
      <c r="P37" s="123"/>
      <c r="Q37" s="123"/>
      <c r="R37" s="123"/>
      <c r="S37" s="123"/>
      <c r="T37" s="123"/>
      <c r="U37" s="123"/>
    </row>
    <row r="38" spans="2:21" ht="10.5" customHeight="1">
      <c r="B38" s="125"/>
      <c r="C38" s="655"/>
      <c r="D38" s="664"/>
      <c r="E38" s="346" t="s">
        <v>94</v>
      </c>
      <c r="F38" s="347"/>
      <c r="G38" s="628"/>
      <c r="H38" s="229">
        <v>10</v>
      </c>
      <c r="I38" s="346" t="s">
        <v>95</v>
      </c>
      <c r="J38" s="347"/>
      <c r="K38" s="228"/>
      <c r="L38" s="125"/>
      <c r="M38" s="123"/>
      <c r="O38" s="123"/>
      <c r="P38" s="123"/>
      <c r="Q38" s="123"/>
      <c r="R38" s="123"/>
      <c r="S38" s="123"/>
      <c r="T38" s="123"/>
      <c r="U38" s="123"/>
    </row>
    <row r="39" spans="2:21" ht="10.5" customHeight="1">
      <c r="B39" s="125"/>
      <c r="C39" s="655"/>
      <c r="D39" s="664"/>
      <c r="E39" s="346" t="s">
        <v>96</v>
      </c>
      <c r="F39" s="347"/>
      <c r="G39" s="628"/>
      <c r="H39" s="229">
        <v>11</v>
      </c>
      <c r="I39" s="346" t="s">
        <v>97</v>
      </c>
      <c r="J39" s="347"/>
      <c r="K39" s="228"/>
      <c r="L39" s="125"/>
      <c r="M39" s="123"/>
      <c r="O39" s="123"/>
      <c r="P39" s="123"/>
      <c r="Q39" s="123"/>
      <c r="R39" s="123"/>
      <c r="S39" s="123"/>
      <c r="T39" s="123"/>
      <c r="U39" s="123"/>
    </row>
    <row r="40" spans="2:21" ht="10.5" customHeight="1">
      <c r="B40" s="125"/>
      <c r="C40" s="656"/>
      <c r="D40" s="665"/>
      <c r="E40" s="346" t="s">
        <v>98</v>
      </c>
      <c r="F40" s="347"/>
      <c r="G40" s="346"/>
      <c r="H40" s="229">
        <v>12</v>
      </c>
      <c r="I40" s="346" t="s">
        <v>99</v>
      </c>
      <c r="J40" s="347"/>
      <c r="K40" s="228"/>
      <c r="L40" s="125"/>
      <c r="M40" s="123"/>
      <c r="O40" s="123"/>
      <c r="P40" s="123"/>
      <c r="Q40" s="123"/>
      <c r="R40" s="123"/>
      <c r="S40" s="123"/>
      <c r="T40" s="123"/>
      <c r="U40" s="123"/>
    </row>
    <row r="41" spans="2:21" ht="10.5" customHeight="1" thickBot="1">
      <c r="B41" s="125"/>
      <c r="C41" s="229">
        <v>7</v>
      </c>
      <c r="D41" s="227" t="s">
        <v>100</v>
      </c>
      <c r="E41" s="346"/>
      <c r="F41" s="347"/>
      <c r="G41" s="346"/>
      <c r="H41" s="341">
        <v>13</v>
      </c>
      <c r="I41" s="230" t="s">
        <v>101</v>
      </c>
      <c r="J41" s="231"/>
      <c r="K41" s="631"/>
      <c r="L41" s="125"/>
      <c r="M41" s="123"/>
      <c r="O41" s="123"/>
      <c r="P41" s="123"/>
      <c r="Q41" s="123"/>
      <c r="R41" s="123"/>
      <c r="S41" s="123"/>
      <c r="T41" s="123"/>
      <c r="U41" s="123"/>
    </row>
    <row r="42" spans="2:21" ht="10.5" customHeight="1">
      <c r="B42" s="125"/>
      <c r="C42" s="654">
        <v>8</v>
      </c>
      <c r="D42" s="663" t="s">
        <v>102</v>
      </c>
      <c r="E42" s="346" t="s">
        <v>103</v>
      </c>
      <c r="F42" s="347"/>
      <c r="G42" s="346"/>
      <c r="H42" s="660" t="s">
        <v>104</v>
      </c>
      <c r="I42" s="661"/>
      <c r="J42" s="661"/>
      <c r="K42" s="662"/>
      <c r="L42" s="125"/>
      <c r="M42" s="123"/>
      <c r="O42" s="123"/>
      <c r="P42" s="123"/>
      <c r="Q42" s="123"/>
      <c r="R42" s="123"/>
      <c r="S42" s="123"/>
      <c r="T42" s="123"/>
      <c r="U42" s="123"/>
    </row>
    <row r="43" spans="2:21" ht="10.5" customHeight="1">
      <c r="B43" s="125"/>
      <c r="C43" s="655"/>
      <c r="D43" s="664"/>
      <c r="E43" s="346" t="s">
        <v>105</v>
      </c>
      <c r="F43" s="347"/>
      <c r="G43" s="346"/>
      <c r="H43" s="654">
        <v>1</v>
      </c>
      <c r="I43" s="340" t="s">
        <v>106</v>
      </c>
      <c r="J43" s="340"/>
      <c r="K43" s="676"/>
      <c r="L43" s="125"/>
      <c r="M43" s="123"/>
      <c r="O43" s="123"/>
      <c r="P43" s="123"/>
      <c r="Q43" s="123"/>
      <c r="R43" s="123"/>
      <c r="S43" s="123"/>
      <c r="T43" s="123"/>
      <c r="U43" s="123"/>
    </row>
    <row r="44" spans="2:21" ht="10.5" customHeight="1" thickBot="1">
      <c r="B44" s="125"/>
      <c r="C44" s="679"/>
      <c r="D44" s="678"/>
      <c r="E44" s="234" t="s">
        <v>107</v>
      </c>
      <c r="F44" s="235"/>
      <c r="G44" s="234"/>
      <c r="H44" s="656"/>
      <c r="I44" s="339" t="s">
        <v>108</v>
      </c>
      <c r="J44" s="339"/>
      <c r="K44" s="680"/>
      <c r="L44" s="125"/>
      <c r="M44" s="123"/>
      <c r="O44" s="123"/>
      <c r="P44" s="123"/>
      <c r="Q44" s="123"/>
      <c r="R44" s="123"/>
      <c r="S44" s="123"/>
      <c r="T44" s="123"/>
      <c r="U44" s="123"/>
    </row>
    <row r="45" spans="2:21" ht="10.5" customHeight="1">
      <c r="B45" s="125"/>
      <c r="C45" s="673" t="s">
        <v>109</v>
      </c>
      <c r="D45" s="674"/>
      <c r="E45" s="674"/>
      <c r="F45" s="674"/>
      <c r="G45" s="675"/>
      <c r="H45" s="231">
        <v>2</v>
      </c>
      <c r="I45" s="344" t="s">
        <v>110</v>
      </c>
      <c r="J45" s="227" t="s">
        <v>111</v>
      </c>
      <c r="K45" s="629"/>
      <c r="L45" s="125"/>
      <c r="M45" s="123"/>
      <c r="O45" s="123"/>
      <c r="P45" s="123"/>
      <c r="Q45" s="123"/>
      <c r="R45" s="123"/>
      <c r="S45" s="123"/>
      <c r="T45" s="123"/>
      <c r="U45" s="123"/>
    </row>
    <row r="46" spans="2:21" ht="10.5" customHeight="1">
      <c r="B46" s="125"/>
      <c r="C46" s="654">
        <v>1</v>
      </c>
      <c r="D46" s="230" t="s">
        <v>112</v>
      </c>
      <c r="E46" s="239"/>
      <c r="F46" s="231"/>
      <c r="G46" s="671"/>
      <c r="H46" s="232"/>
      <c r="I46" s="345"/>
      <c r="J46" s="227" t="s">
        <v>113</v>
      </c>
      <c r="K46" s="228"/>
      <c r="L46" s="125"/>
      <c r="M46" s="123"/>
      <c r="O46" s="123"/>
      <c r="P46" s="123"/>
      <c r="Q46" s="123"/>
      <c r="R46" s="123"/>
      <c r="S46" s="123"/>
      <c r="T46" s="123"/>
      <c r="U46" s="123"/>
    </row>
    <row r="47" spans="2:12" s="123" customFormat="1" ht="10.5" customHeight="1">
      <c r="B47" s="125"/>
      <c r="C47" s="656"/>
      <c r="D47" s="238" t="s">
        <v>114</v>
      </c>
      <c r="E47" s="178"/>
      <c r="F47" s="179"/>
      <c r="G47" s="672"/>
      <c r="H47" s="232"/>
      <c r="I47" s="345"/>
      <c r="J47" s="227" t="s">
        <v>115</v>
      </c>
      <c r="K47" s="228"/>
      <c r="L47" s="125"/>
    </row>
    <row r="48" spans="2:21" ht="10.5" customHeight="1">
      <c r="B48" s="125"/>
      <c r="C48" s="686" t="s">
        <v>116</v>
      </c>
      <c r="D48" s="687"/>
      <c r="E48" s="687"/>
      <c r="F48" s="687"/>
      <c r="G48" s="688"/>
      <c r="H48" s="179"/>
      <c r="I48" s="164"/>
      <c r="J48" s="227" t="s">
        <v>117</v>
      </c>
      <c r="K48" s="228"/>
      <c r="L48" s="125"/>
      <c r="M48" s="123"/>
      <c r="O48" s="123"/>
      <c r="P48" s="123"/>
      <c r="Q48" s="123"/>
      <c r="R48" s="123"/>
      <c r="S48" s="123"/>
      <c r="T48" s="123"/>
      <c r="U48" s="123"/>
    </row>
    <row r="49" spans="2:21" ht="10.5" customHeight="1">
      <c r="B49" s="125"/>
      <c r="C49" s="654">
        <v>1</v>
      </c>
      <c r="D49" s="346" t="s">
        <v>118</v>
      </c>
      <c r="E49" s="240"/>
      <c r="F49" s="347"/>
      <c r="G49" s="629"/>
      <c r="H49" s="347">
        <v>3</v>
      </c>
      <c r="I49" s="346" t="s">
        <v>119</v>
      </c>
      <c r="J49" s="347"/>
      <c r="K49" s="228"/>
      <c r="L49" s="125"/>
      <c r="M49" s="123"/>
      <c r="O49" s="123"/>
      <c r="P49" s="123"/>
      <c r="Q49" s="123"/>
      <c r="R49" s="123"/>
      <c r="S49" s="123"/>
      <c r="T49" s="123"/>
      <c r="U49" s="123"/>
    </row>
    <row r="50" spans="2:21" ht="10.5" customHeight="1" thickBot="1">
      <c r="B50" s="125"/>
      <c r="C50" s="655"/>
      <c r="D50" s="346" t="s">
        <v>120</v>
      </c>
      <c r="E50" s="240"/>
      <c r="F50" s="347"/>
      <c r="G50" s="629"/>
      <c r="H50" s="231">
        <v>4</v>
      </c>
      <c r="I50" s="230" t="s">
        <v>121</v>
      </c>
      <c r="J50" s="231"/>
      <c r="K50" s="348"/>
      <c r="L50" s="125"/>
      <c r="M50" s="123"/>
      <c r="O50" s="123"/>
      <c r="P50" s="123"/>
      <c r="Q50" s="123"/>
      <c r="R50" s="123"/>
      <c r="S50" s="123"/>
      <c r="T50" s="123"/>
      <c r="U50" s="123"/>
    </row>
    <row r="51" spans="2:21" ht="10.5" customHeight="1">
      <c r="B51" s="125"/>
      <c r="C51" s="656"/>
      <c r="D51" s="346" t="s">
        <v>122</v>
      </c>
      <c r="E51" s="240"/>
      <c r="F51" s="347"/>
      <c r="G51" s="629"/>
      <c r="H51" s="660" t="s">
        <v>123</v>
      </c>
      <c r="I51" s="661"/>
      <c r="J51" s="661"/>
      <c r="K51" s="662"/>
      <c r="L51" s="125"/>
      <c r="M51" s="123"/>
      <c r="O51" s="123"/>
      <c r="P51" s="123"/>
      <c r="Q51" s="123"/>
      <c r="R51" s="123"/>
      <c r="S51" s="123"/>
      <c r="T51" s="123"/>
      <c r="U51" s="123"/>
    </row>
    <row r="52" spans="2:21" ht="10.5" customHeight="1">
      <c r="B52" s="125"/>
      <c r="C52" s="229">
        <v>2</v>
      </c>
      <c r="D52" s="346" t="s">
        <v>100</v>
      </c>
      <c r="E52" s="240"/>
      <c r="F52" s="347"/>
      <c r="G52" s="228"/>
      <c r="H52" s="229">
        <v>1</v>
      </c>
      <c r="I52" s="346" t="s">
        <v>124</v>
      </c>
      <c r="J52" s="347"/>
      <c r="K52" s="629"/>
      <c r="L52" s="125"/>
      <c r="M52" s="123"/>
      <c r="O52" s="123"/>
      <c r="P52" s="123"/>
      <c r="Q52" s="123"/>
      <c r="R52" s="123"/>
      <c r="S52" s="123"/>
      <c r="T52" s="123"/>
      <c r="U52" s="123"/>
    </row>
    <row r="53" spans="2:21" ht="10.5" customHeight="1">
      <c r="B53" s="125"/>
      <c r="C53" s="229">
        <v>3</v>
      </c>
      <c r="D53" s="227" t="s">
        <v>125</v>
      </c>
      <c r="E53" s="227"/>
      <c r="F53" s="227"/>
      <c r="G53" s="629"/>
      <c r="H53" s="229">
        <v>2</v>
      </c>
      <c r="I53" s="346" t="s">
        <v>126</v>
      </c>
      <c r="J53" s="347"/>
      <c r="K53" s="629"/>
      <c r="L53" s="125"/>
      <c r="M53" s="123"/>
      <c r="O53" s="123"/>
      <c r="P53" s="123"/>
      <c r="Q53" s="123"/>
      <c r="R53" s="123"/>
      <c r="S53" s="123"/>
      <c r="T53" s="123"/>
      <c r="U53" s="123"/>
    </row>
    <row r="54" spans="2:21" ht="10.5" customHeight="1">
      <c r="B54" s="125"/>
      <c r="C54" s="654">
        <v>4</v>
      </c>
      <c r="D54" s="681" t="s">
        <v>127</v>
      </c>
      <c r="E54" s="684" t="s">
        <v>128</v>
      </c>
      <c r="F54" s="685"/>
      <c r="G54" s="228"/>
      <c r="H54" s="229">
        <v>3</v>
      </c>
      <c r="I54" s="346" t="s">
        <v>129</v>
      </c>
      <c r="J54" s="347"/>
      <c r="K54" s="629"/>
      <c r="L54" s="125"/>
      <c r="M54" s="123"/>
      <c r="O54" s="123"/>
      <c r="P54" s="123"/>
      <c r="Q54" s="123"/>
      <c r="R54" s="123"/>
      <c r="S54" s="123"/>
      <c r="T54" s="123"/>
      <c r="U54" s="123"/>
    </row>
    <row r="55" spans="2:21" ht="10.5" customHeight="1">
      <c r="B55" s="125"/>
      <c r="C55" s="655"/>
      <c r="D55" s="682"/>
      <c r="E55" s="346" t="s">
        <v>130</v>
      </c>
      <c r="F55" s="347"/>
      <c r="G55" s="228"/>
      <c r="H55" s="229">
        <v>4</v>
      </c>
      <c r="I55" s="346" t="s">
        <v>131</v>
      </c>
      <c r="J55" s="347"/>
      <c r="K55" s="629"/>
      <c r="L55" s="125"/>
      <c r="M55" s="123"/>
      <c r="O55" s="123"/>
      <c r="P55" s="123"/>
      <c r="Q55" s="123"/>
      <c r="R55" s="123"/>
      <c r="S55" s="123"/>
      <c r="T55" s="123"/>
      <c r="U55" s="123"/>
    </row>
    <row r="56" spans="2:21" ht="10.5" customHeight="1" thickBot="1">
      <c r="B56" s="125"/>
      <c r="C56" s="655"/>
      <c r="D56" s="682"/>
      <c r="E56" s="681" t="s">
        <v>132</v>
      </c>
      <c r="F56" s="227" t="s">
        <v>37</v>
      </c>
      <c r="G56" s="228"/>
      <c r="H56" s="233">
        <v>5</v>
      </c>
      <c r="I56" s="234" t="s">
        <v>133</v>
      </c>
      <c r="J56" s="235"/>
      <c r="K56" s="630"/>
      <c r="L56" s="125"/>
      <c r="M56" s="123"/>
      <c r="O56" s="123"/>
      <c r="P56" s="123"/>
      <c r="Q56" s="123"/>
      <c r="R56" s="123"/>
      <c r="S56" s="123"/>
      <c r="T56" s="123"/>
      <c r="U56" s="123"/>
    </row>
    <row r="57" spans="2:21" ht="10.5" customHeight="1">
      <c r="B57" s="125"/>
      <c r="C57" s="655"/>
      <c r="D57" s="682"/>
      <c r="E57" s="682"/>
      <c r="F57" s="227" t="s">
        <v>39</v>
      </c>
      <c r="G57" s="228"/>
      <c r="H57" s="226"/>
      <c r="I57" s="226"/>
      <c r="J57" s="226"/>
      <c r="K57" s="226"/>
      <c r="L57" s="125"/>
      <c r="M57" s="123"/>
      <c r="O57" s="123"/>
      <c r="P57" s="123"/>
      <c r="Q57" s="123"/>
      <c r="R57" s="123"/>
      <c r="S57" s="123"/>
      <c r="T57" s="123"/>
      <c r="U57" s="123"/>
    </row>
    <row r="58" spans="2:21" ht="10.5" customHeight="1">
      <c r="B58" s="125"/>
      <c r="C58" s="655"/>
      <c r="D58" s="682"/>
      <c r="E58" s="682"/>
      <c r="F58" s="227" t="s">
        <v>134</v>
      </c>
      <c r="G58" s="228"/>
      <c r="H58" s="241"/>
      <c r="I58" s="241"/>
      <c r="J58" s="241"/>
      <c r="K58" s="241"/>
      <c r="L58" s="125"/>
      <c r="M58" s="123"/>
      <c r="O58" s="123"/>
      <c r="P58" s="123"/>
      <c r="Q58" s="123"/>
      <c r="R58" s="123"/>
      <c r="S58" s="123"/>
      <c r="T58" s="123"/>
      <c r="U58" s="123"/>
    </row>
    <row r="59" spans="2:21" ht="10.5" customHeight="1">
      <c r="B59" s="125"/>
      <c r="C59" s="655"/>
      <c r="D59" s="682"/>
      <c r="E59" s="682"/>
      <c r="F59" s="227" t="s">
        <v>135</v>
      </c>
      <c r="G59" s="228"/>
      <c r="H59" s="241"/>
      <c r="I59" s="241"/>
      <c r="J59" s="241"/>
      <c r="K59" s="241"/>
      <c r="L59" s="125"/>
      <c r="M59" s="123"/>
      <c r="O59" s="123"/>
      <c r="P59" s="123"/>
      <c r="Q59" s="123"/>
      <c r="R59" s="123"/>
      <c r="S59" s="123"/>
      <c r="T59" s="123"/>
      <c r="U59" s="123"/>
    </row>
    <row r="60" spans="2:21" ht="10.5" customHeight="1" thickBot="1">
      <c r="B60" s="125"/>
      <c r="C60" s="679"/>
      <c r="D60" s="683"/>
      <c r="E60" s="683"/>
      <c r="F60" s="242" t="s">
        <v>136</v>
      </c>
      <c r="G60" s="236"/>
      <c r="H60" s="241"/>
      <c r="I60" s="241"/>
      <c r="J60" s="241"/>
      <c r="K60" s="241"/>
      <c r="L60" s="125"/>
      <c r="M60" s="123"/>
      <c r="O60" s="123"/>
      <c r="P60" s="123"/>
      <c r="Q60" s="123"/>
      <c r="R60" s="123"/>
      <c r="S60" s="123"/>
      <c r="T60" s="123"/>
      <c r="U60" s="123"/>
    </row>
    <row r="61" spans="2:21" ht="15.75" thickBot="1">
      <c r="B61" s="125"/>
      <c r="C61" s="125"/>
      <c r="D61" s="220"/>
      <c r="E61" s="125"/>
      <c r="F61" s="125"/>
      <c r="G61" s="125"/>
      <c r="H61" s="125"/>
      <c r="I61" s="220"/>
      <c r="J61" s="125"/>
      <c r="K61" s="125"/>
      <c r="L61" s="125"/>
      <c r="M61" s="123"/>
      <c r="O61" s="123"/>
      <c r="P61" s="123"/>
      <c r="Q61" s="123"/>
      <c r="R61" s="123"/>
      <c r="S61" s="123"/>
      <c r="T61" s="123"/>
      <c r="U61" s="123"/>
    </row>
    <row r="62" spans="2:21" ht="15.75" thickBot="1">
      <c r="B62" s="125"/>
      <c r="C62" s="125"/>
      <c r="D62" s="220"/>
      <c r="E62" s="125"/>
      <c r="F62" s="125"/>
      <c r="G62" s="125"/>
      <c r="H62" s="125"/>
      <c r="I62" s="220"/>
      <c r="J62" s="251" t="s">
        <v>23</v>
      </c>
      <c r="K62" s="125"/>
      <c r="L62" s="125"/>
      <c r="M62" s="123"/>
      <c r="O62" s="123"/>
      <c r="P62" s="123"/>
      <c r="Q62" s="123"/>
      <c r="R62" s="123"/>
      <c r="S62" s="123"/>
      <c r="T62" s="123"/>
      <c r="U62" s="123"/>
    </row>
    <row r="63" spans="2:21" ht="15">
      <c r="B63" s="125"/>
      <c r="C63" s="125"/>
      <c r="D63" s="220"/>
      <c r="E63" s="125"/>
      <c r="F63" s="125"/>
      <c r="G63" s="125"/>
      <c r="H63" s="125"/>
      <c r="I63" s="220"/>
      <c r="J63" s="125"/>
      <c r="K63" s="125"/>
      <c r="L63" s="125"/>
      <c r="M63" s="123"/>
      <c r="O63" s="123"/>
      <c r="P63" s="123"/>
      <c r="Q63" s="123"/>
      <c r="R63" s="123"/>
      <c r="S63" s="123"/>
      <c r="T63" s="123"/>
      <c r="U63" s="123"/>
    </row>
    <row r="64" spans="2:21" ht="15">
      <c r="B64" s="125"/>
      <c r="C64" s="125"/>
      <c r="D64" s="220"/>
      <c r="E64" s="125"/>
      <c r="F64" s="125"/>
      <c r="G64" s="125"/>
      <c r="H64" s="125"/>
      <c r="I64" s="220"/>
      <c r="J64" s="125"/>
      <c r="K64" s="125"/>
      <c r="L64" s="125"/>
      <c r="M64" s="123"/>
      <c r="O64" s="123"/>
      <c r="P64" s="123"/>
      <c r="Q64" s="123"/>
      <c r="R64" s="123"/>
      <c r="S64" s="123"/>
      <c r="T64" s="123"/>
      <c r="U64" s="123"/>
    </row>
    <row r="65" spans="2:12" ht="15">
      <c r="B65" s="125"/>
      <c r="C65" s="125"/>
      <c r="D65" s="220"/>
      <c r="E65" s="125"/>
      <c r="F65" s="125"/>
      <c r="G65" s="125"/>
      <c r="H65" s="125"/>
      <c r="I65" s="220"/>
      <c r="J65" s="125"/>
      <c r="K65" s="125"/>
      <c r="L65" s="125"/>
    </row>
    <row r="66" spans="2:12" ht="15">
      <c r="B66" s="125"/>
      <c r="C66" s="125"/>
      <c r="D66" s="220"/>
      <c r="E66" s="125"/>
      <c r="F66" s="125"/>
      <c r="G66" s="125"/>
      <c r="H66" s="125"/>
      <c r="I66" s="220"/>
      <c r="J66" s="125"/>
      <c r="K66" s="125"/>
      <c r="L66" s="125"/>
    </row>
    <row r="67" spans="2:12" ht="15">
      <c r="B67" s="125"/>
      <c r="C67" s="125"/>
      <c r="D67" s="220"/>
      <c r="E67" s="125"/>
      <c r="F67" s="125"/>
      <c r="G67" s="125"/>
      <c r="H67" s="125"/>
      <c r="I67" s="220"/>
      <c r="J67" s="125"/>
      <c r="K67" s="125"/>
      <c r="L67" s="125"/>
    </row>
    <row r="68" spans="2:12" ht="15">
      <c r="B68" s="125"/>
      <c r="C68" s="125"/>
      <c r="D68" s="220"/>
      <c r="E68" s="125"/>
      <c r="F68" s="125"/>
      <c r="G68" s="125"/>
      <c r="H68" s="125"/>
      <c r="I68" s="220"/>
      <c r="J68" s="125"/>
      <c r="K68" s="125"/>
      <c r="L68" s="125"/>
    </row>
    <row r="69" spans="2:12" ht="15">
      <c r="B69" s="125"/>
      <c r="C69" s="125"/>
      <c r="D69" s="220"/>
      <c r="E69" s="125"/>
      <c r="F69" s="125"/>
      <c r="G69" s="125"/>
      <c r="H69" s="125"/>
      <c r="I69" s="220"/>
      <c r="J69" s="125"/>
      <c r="K69" s="125"/>
      <c r="L69" s="125"/>
    </row>
    <row r="70" spans="2:12" ht="15">
      <c r="B70" s="125"/>
      <c r="C70" s="125"/>
      <c r="D70" s="220"/>
      <c r="E70" s="125"/>
      <c r="F70" s="125"/>
      <c r="G70" s="125"/>
      <c r="H70" s="125"/>
      <c r="I70" s="220"/>
      <c r="J70" s="125"/>
      <c r="K70" s="125"/>
      <c r="L70" s="125"/>
    </row>
    <row r="71" spans="2:12" ht="15">
      <c r="B71" s="125"/>
      <c r="C71" s="125"/>
      <c r="D71" s="220"/>
      <c r="E71" s="125"/>
      <c r="F71" s="125"/>
      <c r="G71" s="125"/>
      <c r="H71" s="125"/>
      <c r="I71" s="220"/>
      <c r="J71" s="125"/>
      <c r="K71" s="125"/>
      <c r="L71" s="125"/>
    </row>
  </sheetData>
  <sheetProtection/>
  <mergeCells count="36">
    <mergeCell ref="H51:K51"/>
    <mergeCell ref="D54:D60"/>
    <mergeCell ref="E56:E60"/>
    <mergeCell ref="C54:C60"/>
    <mergeCell ref="H43:H44"/>
    <mergeCell ref="D42:D44"/>
    <mergeCell ref="E54:F54"/>
    <mergeCell ref="C48:G48"/>
    <mergeCell ref="C42:C44"/>
    <mergeCell ref="C46:C47"/>
    <mergeCell ref="K24:K25"/>
    <mergeCell ref="I19:I25"/>
    <mergeCell ref="H19:H25"/>
    <mergeCell ref="H26:K26"/>
    <mergeCell ref="I29:I31"/>
    <mergeCell ref="K43:K44"/>
    <mergeCell ref="G46:G47"/>
    <mergeCell ref="C49:C51"/>
    <mergeCell ref="H42:K42"/>
    <mergeCell ref="I11:I17"/>
    <mergeCell ref="C45:G45"/>
    <mergeCell ref="D9:D12"/>
    <mergeCell ref="D13:D16"/>
    <mergeCell ref="C13:C16"/>
    <mergeCell ref="C17:C31"/>
    <mergeCell ref="C9:C12"/>
    <mergeCell ref="C33:C40"/>
    <mergeCell ref="C2:F3"/>
    <mergeCell ref="C7:G7"/>
    <mergeCell ref="D17:D31"/>
    <mergeCell ref="D33:D40"/>
    <mergeCell ref="G3:I3"/>
    <mergeCell ref="H7:H9"/>
    <mergeCell ref="H11:H17"/>
    <mergeCell ref="I7:I9"/>
    <mergeCell ref="G33:G3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83"/>
  <sheetViews>
    <sheetView zoomScalePageLayoutView="0" workbookViewId="0" topLeftCell="A1">
      <selection activeCell="E15" sqref="E15:I15"/>
    </sheetView>
  </sheetViews>
  <sheetFormatPr defaultColWidth="9.140625" defaultRowHeight="15"/>
  <cols>
    <col min="1" max="1" width="2.140625" style="123" customWidth="1"/>
    <col min="2" max="2" width="18.57421875" style="123" customWidth="1"/>
    <col min="3" max="3" width="5.00390625" style="123" customWidth="1"/>
    <col min="4" max="4" width="12.140625" style="123" customWidth="1"/>
    <col min="5" max="7" width="14.8515625" style="123" customWidth="1"/>
    <col min="8" max="8" width="6.57421875" style="123" customWidth="1"/>
    <col min="9" max="9" width="24.57421875" style="123" customWidth="1"/>
    <col min="10" max="16384" width="9.140625" style="123" customWidth="1"/>
  </cols>
  <sheetData>
    <row r="2" ht="15.75" thickBot="1"/>
    <row r="3" spans="2:9" ht="78.75" customHeight="1">
      <c r="B3" s="841" t="s">
        <v>574</v>
      </c>
      <c r="C3" s="842"/>
      <c r="D3" s="843" t="s">
        <v>575</v>
      </c>
      <c r="E3" s="825"/>
      <c r="F3" s="844" t="s">
        <v>576</v>
      </c>
      <c r="G3" s="845"/>
      <c r="H3" s="846"/>
      <c r="I3" s="590" t="s">
        <v>577</v>
      </c>
    </row>
    <row r="4" spans="2:9" ht="21" customHeight="1">
      <c r="B4" s="591"/>
      <c r="C4" s="592"/>
      <c r="D4" s="593"/>
      <c r="E4" s="594"/>
      <c r="F4" s="847" t="s">
        <v>578</v>
      </c>
      <c r="G4" s="848"/>
      <c r="H4" s="849"/>
      <c r="I4" s="595"/>
    </row>
    <row r="5" spans="2:9" ht="15.75" thickBot="1">
      <c r="B5" s="709"/>
      <c r="C5" s="850"/>
      <c r="D5" s="851"/>
      <c r="E5" s="827"/>
      <c r="F5" s="693"/>
      <c r="G5" s="694"/>
      <c r="H5" s="852"/>
      <c r="I5" s="596"/>
    </row>
    <row r="6" spans="2:9" ht="15">
      <c r="B6" s="838" t="s">
        <v>579</v>
      </c>
      <c r="C6" s="839"/>
      <c r="D6" s="839"/>
      <c r="E6" s="840"/>
      <c r="F6" s="701" t="s">
        <v>580</v>
      </c>
      <c r="G6" s="717"/>
      <c r="H6" s="717"/>
      <c r="I6" s="745"/>
    </row>
    <row r="7" spans="2:9" ht="15.75" thickBot="1">
      <c r="B7" s="714"/>
      <c r="C7" s="715"/>
      <c r="D7" s="715"/>
      <c r="E7" s="754"/>
      <c r="F7" s="714"/>
      <c r="G7" s="715"/>
      <c r="H7" s="715"/>
      <c r="I7" s="754"/>
    </row>
    <row r="8" spans="2:9" ht="25.5" customHeight="1">
      <c r="B8" s="597" t="s">
        <v>581</v>
      </c>
      <c r="C8" s="697" t="s">
        <v>582</v>
      </c>
      <c r="D8" s="712"/>
      <c r="E8" s="712"/>
      <c r="F8" s="753"/>
      <c r="G8" s="697" t="s">
        <v>583</v>
      </c>
      <c r="H8" s="732"/>
      <c r="I8" s="731"/>
    </row>
    <row r="9" spans="2:9" ht="15.75" thickBot="1">
      <c r="B9" s="598"/>
      <c r="C9" s="714"/>
      <c r="D9" s="715"/>
      <c r="E9" s="715"/>
      <c r="F9" s="754"/>
      <c r="G9" s="714"/>
      <c r="H9" s="722"/>
      <c r="I9" s="729"/>
    </row>
    <row r="10" spans="2:9" ht="15">
      <c r="B10" s="599"/>
      <c r="C10" s="599"/>
      <c r="D10" s="599"/>
      <c r="E10" s="599"/>
      <c r="F10" s="599"/>
      <c r="G10" s="599"/>
      <c r="H10" s="599"/>
      <c r="I10" s="599"/>
    </row>
    <row r="11" ht="15.75" thickBot="1">
      <c r="B11" s="600"/>
    </row>
    <row r="12" spans="2:9" ht="15">
      <c r="B12" s="832" t="s">
        <v>584</v>
      </c>
      <c r="C12" s="833"/>
      <c r="D12" s="833"/>
      <c r="E12" s="833"/>
      <c r="F12" s="833"/>
      <c r="G12" s="833"/>
      <c r="H12" s="833"/>
      <c r="I12" s="834"/>
    </row>
    <row r="13" spans="2:9" ht="15.75" customHeight="1" thickBot="1">
      <c r="B13" s="835"/>
      <c r="C13" s="836"/>
      <c r="D13" s="836"/>
      <c r="E13" s="836"/>
      <c r="F13" s="836"/>
      <c r="G13" s="836"/>
      <c r="H13" s="836"/>
      <c r="I13" s="837"/>
    </row>
    <row r="14" spans="2:9" ht="15">
      <c r="B14" s="823" t="s">
        <v>585</v>
      </c>
      <c r="C14" s="824"/>
      <c r="D14" s="825"/>
      <c r="E14" s="817" t="s">
        <v>586</v>
      </c>
      <c r="F14" s="702"/>
      <c r="G14" s="702"/>
      <c r="H14" s="702"/>
      <c r="I14" s="704"/>
    </row>
    <row r="15" spans="2:9" ht="25.5" customHeight="1" thickBot="1">
      <c r="B15" s="709"/>
      <c r="C15" s="826"/>
      <c r="D15" s="827"/>
      <c r="E15" s="828"/>
      <c r="F15" s="829"/>
      <c r="G15" s="829"/>
      <c r="H15" s="829"/>
      <c r="I15" s="710"/>
    </row>
    <row r="16" spans="2:9" ht="15">
      <c r="B16" s="823" t="s">
        <v>587</v>
      </c>
      <c r="C16" s="824"/>
      <c r="D16" s="825"/>
      <c r="E16" s="811" t="s">
        <v>588</v>
      </c>
      <c r="F16" s="814"/>
      <c r="G16" s="814"/>
      <c r="H16" s="814"/>
      <c r="I16" s="699"/>
    </row>
    <row r="17" spans="2:9" ht="15.75" thickBot="1">
      <c r="B17" s="709"/>
      <c r="C17" s="826"/>
      <c r="D17" s="827"/>
      <c r="E17" s="828"/>
      <c r="F17" s="829"/>
      <c r="G17" s="829"/>
      <c r="H17" s="829"/>
      <c r="I17" s="710"/>
    </row>
    <row r="18" spans="2:9" ht="15">
      <c r="B18" s="815" t="s">
        <v>589</v>
      </c>
      <c r="C18" s="830"/>
      <c r="D18" s="763"/>
      <c r="E18" s="831" t="s">
        <v>590</v>
      </c>
      <c r="F18" s="825"/>
      <c r="G18" s="700" t="s">
        <v>591</v>
      </c>
      <c r="H18" s="691"/>
      <c r="I18" s="692"/>
    </row>
    <row r="19" spans="2:9" ht="15.75" thickBot="1">
      <c r="B19" s="818"/>
      <c r="C19" s="819"/>
      <c r="D19" s="734"/>
      <c r="E19" s="820"/>
      <c r="F19" s="821"/>
      <c r="G19" s="709"/>
      <c r="H19" s="695"/>
      <c r="I19" s="696"/>
    </row>
    <row r="20" spans="2:9" ht="15">
      <c r="B20" s="811" t="s">
        <v>592</v>
      </c>
      <c r="C20" s="721"/>
      <c r="D20" s="721"/>
      <c r="E20" s="721"/>
      <c r="F20" s="811" t="s">
        <v>593</v>
      </c>
      <c r="G20" s="822"/>
      <c r="H20" s="691"/>
      <c r="I20" s="692"/>
    </row>
    <row r="21" spans="2:9" ht="15.75" thickBot="1">
      <c r="B21" s="807"/>
      <c r="C21" s="736"/>
      <c r="D21" s="736"/>
      <c r="E21" s="736"/>
      <c r="F21" s="805"/>
      <c r="G21" s="736"/>
      <c r="H21" s="695"/>
      <c r="I21" s="696"/>
    </row>
    <row r="22" spans="2:9" ht="15">
      <c r="B22" s="601"/>
      <c r="C22" s="812" t="s">
        <v>594</v>
      </c>
      <c r="D22" s="813"/>
      <c r="E22" s="812" t="s">
        <v>594</v>
      </c>
      <c r="F22" s="814"/>
      <c r="G22" s="811" t="s">
        <v>594</v>
      </c>
      <c r="H22" s="691"/>
      <c r="I22" s="692"/>
    </row>
    <row r="23" spans="2:9" ht="15">
      <c r="B23" s="601" t="s">
        <v>595</v>
      </c>
      <c r="C23" s="815"/>
      <c r="D23" s="816"/>
      <c r="E23" s="815"/>
      <c r="F23" s="702"/>
      <c r="G23" s="817"/>
      <c r="H23" s="718"/>
      <c r="I23" s="706"/>
    </row>
    <row r="24" spans="2:9" ht="15.75" thickBot="1">
      <c r="B24" s="601" t="s">
        <v>596</v>
      </c>
      <c r="C24" s="707"/>
      <c r="D24" s="809"/>
      <c r="E24" s="707"/>
      <c r="F24" s="708"/>
      <c r="G24" s="709"/>
      <c r="H24" s="695"/>
      <c r="I24" s="696"/>
    </row>
    <row r="25" spans="2:9" ht="15">
      <c r="B25" s="601" t="s">
        <v>597</v>
      </c>
      <c r="C25" s="810" t="s">
        <v>598</v>
      </c>
      <c r="D25" s="731"/>
      <c r="E25" s="810" t="s">
        <v>598</v>
      </c>
      <c r="F25" s="732"/>
      <c r="G25" s="811" t="s">
        <v>598</v>
      </c>
      <c r="H25" s="691"/>
      <c r="I25" s="692"/>
    </row>
    <row r="26" spans="2:9" ht="15.75" thickBot="1">
      <c r="B26" s="602"/>
      <c r="C26" s="806"/>
      <c r="D26" s="729"/>
      <c r="E26" s="806"/>
      <c r="F26" s="722"/>
      <c r="G26" s="807"/>
      <c r="H26" s="695"/>
      <c r="I26" s="696"/>
    </row>
    <row r="27" ht="15">
      <c r="B27" s="600"/>
    </row>
    <row r="28" spans="2:9" ht="15">
      <c r="B28" s="808" t="s">
        <v>599</v>
      </c>
      <c r="C28" s="724"/>
      <c r="D28" s="724"/>
      <c r="E28" s="724"/>
      <c r="F28" s="724"/>
      <c r="G28" s="724"/>
      <c r="H28" s="724"/>
      <c r="I28" s="724"/>
    </row>
    <row r="29" spans="2:9" ht="31.5" customHeight="1" thickBot="1">
      <c r="B29" s="725"/>
      <c r="C29" s="724"/>
      <c r="D29" s="724"/>
      <c r="E29" s="724"/>
      <c r="F29" s="724"/>
      <c r="G29" s="724"/>
      <c r="H29" s="724"/>
      <c r="I29" s="724"/>
    </row>
    <row r="30" spans="2:9" ht="15">
      <c r="B30" s="752" t="s">
        <v>585</v>
      </c>
      <c r="C30" s="721"/>
      <c r="D30" s="774"/>
      <c r="E30" s="700" t="s">
        <v>586</v>
      </c>
      <c r="F30" s="691"/>
      <c r="G30" s="691"/>
      <c r="H30" s="691"/>
      <c r="I30" s="692"/>
    </row>
    <row r="31" spans="2:9" ht="15.75" thickBot="1">
      <c r="B31" s="804"/>
      <c r="C31" s="736"/>
      <c r="D31" s="764"/>
      <c r="E31" s="805"/>
      <c r="F31" s="695"/>
      <c r="G31" s="695"/>
      <c r="H31" s="695"/>
      <c r="I31" s="696"/>
    </row>
    <row r="32" spans="2:9" ht="15">
      <c r="B32" s="689" t="s">
        <v>600</v>
      </c>
      <c r="C32" s="721"/>
      <c r="D32" s="774"/>
      <c r="E32" s="689" t="s">
        <v>588</v>
      </c>
      <c r="F32" s="691"/>
      <c r="G32" s="691"/>
      <c r="H32" s="691"/>
      <c r="I32" s="692"/>
    </row>
    <row r="33" spans="2:9" ht="15.75" thickBot="1">
      <c r="B33" s="804"/>
      <c r="C33" s="736"/>
      <c r="D33" s="764"/>
      <c r="E33" s="693"/>
      <c r="F33" s="695"/>
      <c r="G33" s="695"/>
      <c r="H33" s="695"/>
      <c r="I33" s="696"/>
    </row>
    <row r="34" spans="2:9" ht="15">
      <c r="B34" s="766" t="s">
        <v>587</v>
      </c>
      <c r="C34" s="721"/>
      <c r="D34" s="721"/>
      <c r="E34" s="689" t="s">
        <v>590</v>
      </c>
      <c r="F34" s="692"/>
      <c r="G34" s="700" t="s">
        <v>591</v>
      </c>
      <c r="H34" s="691"/>
      <c r="I34" s="692"/>
    </row>
    <row r="35" spans="2:9" ht="15.75" thickBot="1">
      <c r="B35" s="803"/>
      <c r="C35" s="722"/>
      <c r="D35" s="722"/>
      <c r="E35" s="693"/>
      <c r="F35" s="696"/>
      <c r="G35" s="711"/>
      <c r="H35" s="695"/>
      <c r="I35" s="696"/>
    </row>
    <row r="36" spans="2:9" ht="15">
      <c r="B36" s="697" t="s">
        <v>601</v>
      </c>
      <c r="C36" s="713"/>
      <c r="D36" s="713"/>
      <c r="E36" s="799" t="s">
        <v>592</v>
      </c>
      <c r="F36" s="692"/>
      <c r="G36" s="700" t="s">
        <v>602</v>
      </c>
      <c r="H36" s="691"/>
      <c r="I36" s="692"/>
    </row>
    <row r="37" spans="2:9" ht="15.75" thickBot="1">
      <c r="B37" s="801"/>
      <c r="C37" s="718"/>
      <c r="D37" s="718"/>
      <c r="E37" s="802"/>
      <c r="F37" s="706"/>
      <c r="G37" s="705"/>
      <c r="H37" s="718"/>
      <c r="I37" s="706"/>
    </row>
    <row r="38" spans="2:9" ht="15">
      <c r="B38" s="689" t="s">
        <v>603</v>
      </c>
      <c r="C38" s="691"/>
      <c r="D38" s="692"/>
      <c r="E38" s="799" t="s">
        <v>604</v>
      </c>
      <c r="F38" s="692"/>
      <c r="G38" s="700" t="s">
        <v>605</v>
      </c>
      <c r="H38" s="691"/>
      <c r="I38" s="692"/>
    </row>
    <row r="39" spans="2:9" ht="15.75" thickBot="1">
      <c r="B39" s="693"/>
      <c r="C39" s="695"/>
      <c r="D39" s="696"/>
      <c r="E39" s="800"/>
      <c r="F39" s="696"/>
      <c r="G39" s="711"/>
      <c r="H39" s="695"/>
      <c r="I39" s="696"/>
    </row>
    <row r="40" spans="2:9" ht="15">
      <c r="B40" s="689" t="s">
        <v>606</v>
      </c>
      <c r="C40" s="691"/>
      <c r="D40" s="692"/>
      <c r="E40" s="797" t="s">
        <v>607</v>
      </c>
      <c r="F40" s="785"/>
      <c r="G40" s="785"/>
      <c r="H40" s="785"/>
      <c r="I40" s="786"/>
    </row>
    <row r="41" spans="2:9" ht="15.75" thickBot="1">
      <c r="B41" s="693"/>
      <c r="C41" s="695"/>
      <c r="D41" s="696"/>
      <c r="E41" s="781"/>
      <c r="F41" s="782"/>
      <c r="G41" s="782"/>
      <c r="H41" s="782"/>
      <c r="I41" s="783"/>
    </row>
    <row r="42" spans="2:9" ht="15">
      <c r="B42" s="689" t="s">
        <v>608</v>
      </c>
      <c r="C42" s="691"/>
      <c r="D42" s="692"/>
      <c r="E42" s="784" t="s">
        <v>586</v>
      </c>
      <c r="F42" s="785"/>
      <c r="G42" s="785"/>
      <c r="H42" s="785"/>
      <c r="I42" s="786"/>
    </row>
    <row r="43" spans="2:9" ht="15.75" thickBot="1">
      <c r="B43" s="693"/>
      <c r="C43" s="695"/>
      <c r="D43" s="696"/>
      <c r="E43" s="781"/>
      <c r="F43" s="782"/>
      <c r="G43" s="782"/>
      <c r="H43" s="782"/>
      <c r="I43" s="783"/>
    </row>
    <row r="44" spans="2:9" ht="15">
      <c r="B44" s="787" t="s">
        <v>609</v>
      </c>
      <c r="C44" s="788"/>
      <c r="D44" s="789"/>
      <c r="E44" s="784" t="s">
        <v>588</v>
      </c>
      <c r="F44" s="785"/>
      <c r="G44" s="785"/>
      <c r="H44" s="785"/>
      <c r="I44" s="786"/>
    </row>
    <row r="45" spans="2:9" ht="15.75" thickBot="1">
      <c r="B45" s="790"/>
      <c r="C45" s="791"/>
      <c r="D45" s="792"/>
      <c r="E45" s="796"/>
      <c r="F45" s="782"/>
      <c r="G45" s="782"/>
      <c r="H45" s="782"/>
      <c r="I45" s="783"/>
    </row>
    <row r="46" spans="2:9" ht="15">
      <c r="B46" s="790"/>
      <c r="C46" s="791"/>
      <c r="D46" s="792"/>
      <c r="E46" s="784" t="s">
        <v>590</v>
      </c>
      <c r="F46" s="786"/>
      <c r="G46" s="797" t="s">
        <v>591</v>
      </c>
      <c r="H46" s="785"/>
      <c r="I46" s="786"/>
    </row>
    <row r="47" spans="2:9" ht="15.75" thickBot="1">
      <c r="B47" s="790"/>
      <c r="C47" s="791"/>
      <c r="D47" s="792"/>
      <c r="E47" s="781"/>
      <c r="F47" s="783"/>
      <c r="G47" s="798"/>
      <c r="H47" s="782"/>
      <c r="I47" s="783"/>
    </row>
    <row r="48" spans="2:9" ht="15">
      <c r="B48" s="790"/>
      <c r="C48" s="791"/>
      <c r="D48" s="792"/>
      <c r="E48" s="784" t="s">
        <v>610</v>
      </c>
      <c r="F48" s="785"/>
      <c r="G48" s="785"/>
      <c r="H48" s="785"/>
      <c r="I48" s="786"/>
    </row>
    <row r="49" spans="2:9" ht="15.75" thickBot="1">
      <c r="B49" s="790"/>
      <c r="C49" s="791"/>
      <c r="D49" s="792"/>
      <c r="E49" s="781"/>
      <c r="F49" s="782"/>
      <c r="G49" s="782"/>
      <c r="H49" s="782"/>
      <c r="I49" s="783"/>
    </row>
    <row r="50" spans="2:9" ht="15">
      <c r="B50" s="790"/>
      <c r="C50" s="791"/>
      <c r="D50" s="792"/>
      <c r="E50" s="784" t="s">
        <v>611</v>
      </c>
      <c r="F50" s="785"/>
      <c r="G50" s="785"/>
      <c r="H50" s="785"/>
      <c r="I50" s="786"/>
    </row>
    <row r="51" spans="2:9" ht="25.5" customHeight="1" thickBot="1">
      <c r="B51" s="793"/>
      <c r="C51" s="794"/>
      <c r="D51" s="795"/>
      <c r="E51" s="781"/>
      <c r="F51" s="782"/>
      <c r="G51" s="782"/>
      <c r="H51" s="782"/>
      <c r="I51" s="783"/>
    </row>
    <row r="52" ht="15.75" thickBot="1">
      <c r="B52" s="603"/>
    </row>
    <row r="53" spans="2:9" ht="15">
      <c r="B53" s="697" t="s">
        <v>612</v>
      </c>
      <c r="C53" s="712"/>
      <c r="D53" s="731"/>
      <c r="E53" s="604" t="s">
        <v>613</v>
      </c>
      <c r="F53" s="604" t="s">
        <v>614</v>
      </c>
      <c r="G53" s="697" t="s">
        <v>615</v>
      </c>
      <c r="H53" s="731"/>
      <c r="I53" s="604" t="s">
        <v>616</v>
      </c>
    </row>
    <row r="54" spans="2:9" ht="20.25" customHeight="1" thickBot="1">
      <c r="B54" s="714"/>
      <c r="C54" s="715"/>
      <c r="D54" s="729"/>
      <c r="E54" s="605"/>
      <c r="F54" s="605"/>
      <c r="G54" s="714"/>
      <c r="H54" s="729"/>
      <c r="I54" s="605"/>
    </row>
    <row r="55" spans="2:9" ht="15">
      <c r="B55" s="606" t="s">
        <v>617</v>
      </c>
      <c r="C55" s="697" t="s">
        <v>618</v>
      </c>
      <c r="D55" s="712"/>
      <c r="E55" s="753"/>
      <c r="F55" s="697" t="s">
        <v>619</v>
      </c>
      <c r="G55" s="712"/>
      <c r="H55" s="712"/>
      <c r="I55" s="753"/>
    </row>
    <row r="56" spans="2:9" ht="15.75" thickBot="1">
      <c r="B56" s="598"/>
      <c r="C56" s="714"/>
      <c r="D56" s="715"/>
      <c r="E56" s="754"/>
      <c r="F56" s="714"/>
      <c r="G56" s="715"/>
      <c r="H56" s="715"/>
      <c r="I56" s="754"/>
    </row>
    <row r="57" spans="2:9" ht="15">
      <c r="B57" s="697" t="s">
        <v>620</v>
      </c>
      <c r="C57" s="712"/>
      <c r="D57" s="712"/>
      <c r="E57" s="753"/>
      <c r="F57" s="697" t="s">
        <v>621</v>
      </c>
      <c r="G57" s="712"/>
      <c r="H57" s="712"/>
      <c r="I57" s="753"/>
    </row>
    <row r="58" spans="2:9" ht="15.75" thickBot="1">
      <c r="B58" s="701"/>
      <c r="C58" s="717"/>
      <c r="D58" s="717"/>
      <c r="E58" s="745"/>
      <c r="F58" s="701"/>
      <c r="G58" s="717"/>
      <c r="H58" s="717"/>
      <c r="I58" s="745"/>
    </row>
    <row r="59" spans="2:9" ht="15">
      <c r="B59" s="689" t="s">
        <v>622</v>
      </c>
      <c r="C59" s="690"/>
      <c r="D59" s="690"/>
      <c r="E59" s="690"/>
      <c r="F59" s="690"/>
      <c r="G59" s="690"/>
      <c r="H59" s="690"/>
      <c r="I59" s="775"/>
    </row>
    <row r="60" spans="2:9" ht="15.75" thickBot="1">
      <c r="B60" s="693"/>
      <c r="C60" s="694"/>
      <c r="D60" s="694"/>
      <c r="E60" s="694"/>
      <c r="F60" s="694"/>
      <c r="G60" s="694"/>
      <c r="H60" s="694"/>
      <c r="I60" s="765"/>
    </row>
    <row r="61" spans="2:9" ht="15">
      <c r="B61" s="689" t="s">
        <v>623</v>
      </c>
      <c r="C61" s="690"/>
      <c r="D61" s="690"/>
      <c r="E61" s="690"/>
      <c r="F61" s="690"/>
      <c r="G61" s="691"/>
      <c r="H61" s="691"/>
      <c r="I61" s="692"/>
    </row>
    <row r="62" spans="2:9" ht="15">
      <c r="B62" s="703"/>
      <c r="C62" s="717"/>
      <c r="D62" s="717"/>
      <c r="E62" s="717"/>
      <c r="F62" s="717"/>
      <c r="G62" s="718"/>
      <c r="H62" s="718"/>
      <c r="I62" s="706"/>
    </row>
    <row r="63" spans="2:9" ht="15.75" thickBot="1">
      <c r="B63" s="693"/>
      <c r="C63" s="694"/>
      <c r="D63" s="694"/>
      <c r="E63" s="694"/>
      <c r="F63" s="694"/>
      <c r="G63" s="695"/>
      <c r="H63" s="695"/>
      <c r="I63" s="696"/>
    </row>
    <row r="64" spans="2:9" ht="25.5" customHeight="1">
      <c r="B64" s="689" t="s">
        <v>624</v>
      </c>
      <c r="C64" s="690"/>
      <c r="D64" s="690"/>
      <c r="E64" s="690"/>
      <c r="F64" s="690"/>
      <c r="G64" s="691"/>
      <c r="H64" s="691"/>
      <c r="I64" s="692"/>
    </row>
    <row r="65" spans="2:9" ht="15.75" thickBot="1">
      <c r="B65" s="693"/>
      <c r="C65" s="694"/>
      <c r="D65" s="694"/>
      <c r="E65" s="694"/>
      <c r="F65" s="694"/>
      <c r="G65" s="695"/>
      <c r="H65" s="695"/>
      <c r="I65" s="696"/>
    </row>
    <row r="66" spans="2:9" ht="15">
      <c r="B66" s="689" t="s">
        <v>625</v>
      </c>
      <c r="C66" s="690"/>
      <c r="D66" s="690"/>
      <c r="E66" s="690"/>
      <c r="F66" s="690"/>
      <c r="G66" s="691"/>
      <c r="H66" s="691"/>
      <c r="I66" s="692"/>
    </row>
    <row r="67" spans="2:9" ht="15.75" thickBot="1">
      <c r="B67" s="693"/>
      <c r="C67" s="694"/>
      <c r="D67" s="694"/>
      <c r="E67" s="694"/>
      <c r="F67" s="694"/>
      <c r="G67" s="695"/>
      <c r="H67" s="695"/>
      <c r="I67" s="696"/>
    </row>
    <row r="68" spans="2:9" ht="15">
      <c r="B68" s="766" t="s">
        <v>626</v>
      </c>
      <c r="C68" s="691"/>
      <c r="D68" s="780"/>
      <c r="E68" s="607" t="s">
        <v>627</v>
      </c>
      <c r="F68" s="689" t="s">
        <v>628</v>
      </c>
      <c r="G68" s="691"/>
      <c r="H68" s="692"/>
      <c r="I68" s="4"/>
    </row>
    <row r="69" spans="2:9" ht="16.5" thickBot="1">
      <c r="B69" s="743"/>
      <c r="C69" s="776"/>
      <c r="D69" s="777"/>
      <c r="E69" s="608"/>
      <c r="F69" s="778"/>
      <c r="G69" s="695"/>
      <c r="H69" s="696"/>
      <c r="I69" s="609" t="s">
        <v>629</v>
      </c>
    </row>
    <row r="70" ht="16.5" thickBot="1" thickTop="1">
      <c r="B70" s="610"/>
    </row>
    <row r="71" spans="2:9" ht="15">
      <c r="B71" s="611"/>
      <c r="C71" s="612"/>
      <c r="D71" s="612"/>
      <c r="E71" s="135"/>
      <c r="F71" s="135"/>
      <c r="G71" s="135"/>
      <c r="H71" s="130"/>
      <c r="I71" s="4"/>
    </row>
    <row r="72" spans="2:9" ht="16.5" thickBot="1">
      <c r="B72" s="779" t="s">
        <v>630</v>
      </c>
      <c r="C72" s="695"/>
      <c r="D72" s="695"/>
      <c r="E72" s="695"/>
      <c r="F72" s="695"/>
      <c r="G72" s="695"/>
      <c r="H72" s="696"/>
      <c r="I72" s="609" t="s">
        <v>631</v>
      </c>
    </row>
    <row r="73" spans="2:9" ht="15">
      <c r="B73" s="752" t="s">
        <v>632</v>
      </c>
      <c r="C73" s="691"/>
      <c r="D73" s="691"/>
      <c r="E73" s="691"/>
      <c r="F73" s="691"/>
      <c r="G73" s="691"/>
      <c r="H73" s="691"/>
      <c r="I73" s="692"/>
    </row>
    <row r="74" spans="2:9" ht="15.75" thickBot="1">
      <c r="B74" s="703"/>
      <c r="C74" s="718"/>
      <c r="D74" s="718"/>
      <c r="E74" s="718"/>
      <c r="F74" s="718"/>
      <c r="G74" s="718"/>
      <c r="H74" s="718"/>
      <c r="I74" s="706"/>
    </row>
    <row r="75" spans="2:9" ht="15">
      <c r="B75" s="689" t="s">
        <v>633</v>
      </c>
      <c r="C75" s="691"/>
      <c r="D75" s="691"/>
      <c r="E75" s="691"/>
      <c r="F75" s="691"/>
      <c r="G75" s="691"/>
      <c r="H75" s="691"/>
      <c r="I75" s="692"/>
    </row>
    <row r="76" spans="2:9" ht="15.75" thickBot="1">
      <c r="B76" s="693"/>
      <c r="C76" s="695"/>
      <c r="D76" s="695"/>
      <c r="E76" s="695"/>
      <c r="F76" s="695"/>
      <c r="G76" s="695"/>
      <c r="H76" s="695"/>
      <c r="I76" s="696"/>
    </row>
    <row r="77" spans="2:9" ht="15">
      <c r="B77" s="689" t="s">
        <v>634</v>
      </c>
      <c r="C77" s="691"/>
      <c r="D77" s="691"/>
      <c r="E77" s="691"/>
      <c r="F77" s="691"/>
      <c r="G77" s="691"/>
      <c r="H77" s="691"/>
      <c r="I77" s="692"/>
    </row>
    <row r="78" spans="2:9" ht="15.75" thickBot="1">
      <c r="B78" s="693"/>
      <c r="C78" s="695"/>
      <c r="D78" s="695"/>
      <c r="E78" s="695"/>
      <c r="F78" s="695"/>
      <c r="G78" s="695"/>
      <c r="H78" s="695"/>
      <c r="I78" s="696"/>
    </row>
    <row r="79" spans="2:9" ht="15">
      <c r="B79" s="689" t="s">
        <v>635</v>
      </c>
      <c r="C79" s="691"/>
      <c r="D79" s="691"/>
      <c r="E79" s="691"/>
      <c r="F79" s="691"/>
      <c r="G79" s="691"/>
      <c r="H79" s="691"/>
      <c r="I79" s="692"/>
    </row>
    <row r="80" spans="2:9" ht="15.75" thickBot="1">
      <c r="B80" s="693"/>
      <c r="C80" s="695"/>
      <c r="D80" s="695"/>
      <c r="E80" s="695"/>
      <c r="F80" s="695"/>
      <c r="G80" s="695"/>
      <c r="H80" s="695"/>
      <c r="I80" s="696"/>
    </row>
    <row r="81" spans="2:9" ht="15">
      <c r="B81" s="689" t="s">
        <v>636</v>
      </c>
      <c r="C81" s="691"/>
      <c r="D81" s="691"/>
      <c r="E81" s="691"/>
      <c r="F81" s="691"/>
      <c r="G81" s="691"/>
      <c r="H81" s="691"/>
      <c r="I81" s="692"/>
    </row>
    <row r="82" spans="2:9" ht="15.75" thickBot="1">
      <c r="B82" s="693"/>
      <c r="C82" s="695"/>
      <c r="D82" s="695"/>
      <c r="E82" s="695"/>
      <c r="F82" s="695"/>
      <c r="G82" s="695"/>
      <c r="H82" s="695"/>
      <c r="I82" s="696"/>
    </row>
    <row r="83" spans="2:9" ht="15">
      <c r="B83" s="689" t="s">
        <v>637</v>
      </c>
      <c r="C83" s="691"/>
      <c r="D83" s="691"/>
      <c r="E83" s="691"/>
      <c r="F83" s="691"/>
      <c r="G83" s="691"/>
      <c r="H83" s="691"/>
      <c r="I83" s="692"/>
    </row>
    <row r="84" spans="2:9" ht="15.75" thickBot="1">
      <c r="B84" s="693"/>
      <c r="C84" s="695"/>
      <c r="D84" s="695"/>
      <c r="E84" s="695"/>
      <c r="F84" s="695"/>
      <c r="G84" s="695"/>
      <c r="H84" s="695"/>
      <c r="I84" s="696"/>
    </row>
    <row r="85" ht="15.75" thickBot="1">
      <c r="B85" s="603"/>
    </row>
    <row r="86" spans="2:9" ht="15">
      <c r="B86" s="768" t="s">
        <v>638</v>
      </c>
      <c r="C86" s="769"/>
      <c r="D86" s="769"/>
      <c r="E86" s="769"/>
      <c r="F86" s="769"/>
      <c r="G86" s="769"/>
      <c r="H86" s="769"/>
      <c r="I86" s="770"/>
    </row>
    <row r="87" spans="2:9" ht="15.75" customHeight="1" thickBot="1">
      <c r="B87" s="771"/>
      <c r="C87" s="772"/>
      <c r="D87" s="772"/>
      <c r="E87" s="772"/>
      <c r="F87" s="772"/>
      <c r="G87" s="772"/>
      <c r="H87" s="772"/>
      <c r="I87" s="773"/>
    </row>
    <row r="88" spans="2:9" ht="15" customHeight="1">
      <c r="B88" s="689" t="s">
        <v>639</v>
      </c>
      <c r="C88" s="690"/>
      <c r="D88" s="774"/>
      <c r="E88" s="689" t="s">
        <v>640</v>
      </c>
      <c r="F88" s="775"/>
      <c r="G88" s="689" t="s">
        <v>641</v>
      </c>
      <c r="H88" s="721"/>
      <c r="I88" s="774"/>
    </row>
    <row r="89" spans="2:9" ht="15.75" thickBot="1">
      <c r="B89" s="693"/>
      <c r="C89" s="694"/>
      <c r="D89" s="764"/>
      <c r="E89" s="693"/>
      <c r="F89" s="765"/>
      <c r="G89" s="693"/>
      <c r="H89" s="736"/>
      <c r="I89" s="764"/>
    </row>
    <row r="90" spans="2:9" ht="15">
      <c r="B90" s="766" t="s">
        <v>642</v>
      </c>
      <c r="C90" s="690"/>
      <c r="D90" s="767"/>
      <c r="E90" s="697" t="s">
        <v>643</v>
      </c>
      <c r="F90" s="753"/>
      <c r="G90" s="766" t="s">
        <v>644</v>
      </c>
      <c r="H90" s="721"/>
      <c r="I90" s="767"/>
    </row>
    <row r="91" spans="2:9" ht="25.5" customHeight="1" thickBot="1">
      <c r="B91" s="714"/>
      <c r="C91" s="715"/>
      <c r="D91" s="729"/>
      <c r="E91" s="714"/>
      <c r="F91" s="754"/>
      <c r="G91" s="714"/>
      <c r="H91" s="722"/>
      <c r="I91" s="729"/>
    </row>
    <row r="92" spans="2:9" ht="15">
      <c r="B92" s="697" t="s">
        <v>645</v>
      </c>
      <c r="C92" s="712"/>
      <c r="D92" s="712"/>
      <c r="E92" s="753"/>
      <c r="F92" s="697" t="s">
        <v>646</v>
      </c>
      <c r="G92" s="712"/>
      <c r="H92" s="712"/>
      <c r="I92" s="753"/>
    </row>
    <row r="93" spans="2:9" ht="15">
      <c r="B93" s="701"/>
      <c r="C93" s="719"/>
      <c r="D93" s="719"/>
      <c r="E93" s="763"/>
      <c r="F93" s="701"/>
      <c r="G93" s="719"/>
      <c r="H93" s="719"/>
      <c r="I93" s="763"/>
    </row>
    <row r="94" spans="2:9" ht="15.75" thickBot="1">
      <c r="B94" s="714"/>
      <c r="C94" s="715"/>
      <c r="D94" s="715"/>
      <c r="E94" s="754"/>
      <c r="F94" s="707"/>
      <c r="G94" s="760"/>
      <c r="H94" s="760"/>
      <c r="I94" s="761"/>
    </row>
    <row r="95" spans="2:9" ht="15">
      <c r="B95" s="697" t="s">
        <v>647</v>
      </c>
      <c r="C95" s="712"/>
      <c r="D95" s="712"/>
      <c r="E95" s="753"/>
      <c r="F95" s="726" t="s">
        <v>648</v>
      </c>
      <c r="G95" s="727"/>
      <c r="H95" s="727"/>
      <c r="I95" s="755"/>
    </row>
    <row r="96" spans="2:9" ht="15">
      <c r="B96" s="701"/>
      <c r="C96" s="717"/>
      <c r="D96" s="717"/>
      <c r="E96" s="745"/>
      <c r="F96" s="701"/>
      <c r="G96" s="717"/>
      <c r="H96" s="762"/>
      <c r="I96" s="745"/>
    </row>
    <row r="97" spans="2:9" ht="15.75" thickBot="1">
      <c r="B97" s="714"/>
      <c r="C97" s="715"/>
      <c r="D97" s="715"/>
      <c r="E97" s="754"/>
      <c r="F97" s="714"/>
      <c r="G97" s="715"/>
      <c r="H97" s="715"/>
      <c r="I97" s="754"/>
    </row>
    <row r="98" spans="2:9" ht="15">
      <c r="B98" s="726" t="s">
        <v>649</v>
      </c>
      <c r="C98" s="727"/>
      <c r="D98" s="727"/>
      <c r="E98" s="727"/>
      <c r="F98" s="727"/>
      <c r="G98" s="727"/>
      <c r="H98" s="727"/>
      <c r="I98" s="755"/>
    </row>
    <row r="99" spans="2:9" ht="15.75" thickBot="1">
      <c r="B99" s="743"/>
      <c r="C99" s="744"/>
      <c r="D99" s="744"/>
      <c r="E99" s="744"/>
      <c r="F99" s="744"/>
      <c r="G99" s="744"/>
      <c r="H99" s="744"/>
      <c r="I99" s="756"/>
    </row>
    <row r="100" spans="2:9" ht="15.75" thickTop="1">
      <c r="B100" s="597" t="s">
        <v>650</v>
      </c>
      <c r="C100" s="757" t="s">
        <v>651</v>
      </c>
      <c r="D100" s="758"/>
      <c r="E100" s="759"/>
      <c r="F100" s="757" t="s">
        <v>652</v>
      </c>
      <c r="G100" s="758"/>
      <c r="H100" s="759"/>
      <c r="I100" s="613" t="s">
        <v>653</v>
      </c>
    </row>
    <row r="101" spans="2:9" ht="15.75" thickBot="1">
      <c r="B101" s="598"/>
      <c r="C101" s="714"/>
      <c r="D101" s="715"/>
      <c r="E101" s="754"/>
      <c r="F101" s="714"/>
      <c r="G101" s="715"/>
      <c r="H101" s="754"/>
      <c r="I101" s="605"/>
    </row>
    <row r="102" spans="2:9" ht="15">
      <c r="B102" s="597" t="s">
        <v>654</v>
      </c>
      <c r="C102" s="697" t="s">
        <v>655</v>
      </c>
      <c r="D102" s="712"/>
      <c r="E102" s="753"/>
      <c r="F102" s="697" t="s">
        <v>656</v>
      </c>
      <c r="G102" s="712"/>
      <c r="H102" s="753"/>
      <c r="I102" s="613" t="s">
        <v>657</v>
      </c>
    </row>
    <row r="103" spans="2:9" ht="15.75" thickBot="1">
      <c r="B103" s="598"/>
      <c r="C103" s="714"/>
      <c r="D103" s="715"/>
      <c r="E103" s="754"/>
      <c r="F103" s="714"/>
      <c r="G103" s="715"/>
      <c r="H103" s="754"/>
      <c r="I103" s="605"/>
    </row>
    <row r="104" spans="2:9" ht="15">
      <c r="B104" s="697" t="s">
        <v>658</v>
      </c>
      <c r="C104" s="712"/>
      <c r="D104" s="712"/>
      <c r="E104" s="712"/>
      <c r="F104" s="712"/>
      <c r="G104" s="712"/>
      <c r="H104" s="712"/>
      <c r="I104" s="753"/>
    </row>
    <row r="105" spans="2:9" ht="15">
      <c r="B105" s="701"/>
      <c r="C105" s="717"/>
      <c r="D105" s="717"/>
      <c r="E105" s="717"/>
      <c r="F105" s="717"/>
      <c r="G105" s="717"/>
      <c r="H105" s="717"/>
      <c r="I105" s="745"/>
    </row>
    <row r="106" spans="2:9" ht="15.75" thickBot="1">
      <c r="B106" s="714"/>
      <c r="C106" s="715"/>
      <c r="D106" s="715"/>
      <c r="E106" s="715"/>
      <c r="F106" s="715"/>
      <c r="G106" s="715"/>
      <c r="H106" s="715"/>
      <c r="I106" s="754"/>
    </row>
    <row r="107" spans="2:9" ht="15">
      <c r="B107" s="697" t="s">
        <v>659</v>
      </c>
      <c r="C107" s="712"/>
      <c r="D107" s="712"/>
      <c r="E107" s="712"/>
      <c r="F107" s="712"/>
      <c r="G107" s="712"/>
      <c r="H107" s="712"/>
      <c r="I107" s="753"/>
    </row>
    <row r="108" spans="2:9" ht="15">
      <c r="B108" s="701"/>
      <c r="C108" s="717"/>
      <c r="D108" s="717"/>
      <c r="E108" s="717"/>
      <c r="F108" s="717"/>
      <c r="G108" s="717"/>
      <c r="H108" s="717"/>
      <c r="I108" s="745"/>
    </row>
    <row r="109" spans="2:9" ht="15">
      <c r="B109" s="701"/>
      <c r="C109" s="717"/>
      <c r="D109" s="717"/>
      <c r="E109" s="717"/>
      <c r="F109" s="717"/>
      <c r="G109" s="717"/>
      <c r="H109" s="717"/>
      <c r="I109" s="745"/>
    </row>
    <row r="110" spans="2:9" ht="15.75" thickBot="1">
      <c r="B110" s="701"/>
      <c r="C110" s="717"/>
      <c r="D110" s="717"/>
      <c r="E110" s="717"/>
      <c r="F110" s="717"/>
      <c r="G110" s="717"/>
      <c r="H110" s="717"/>
      <c r="I110" s="745"/>
    </row>
    <row r="111" spans="2:9" ht="15">
      <c r="B111" s="746" t="s">
        <v>660</v>
      </c>
      <c r="C111" s="747"/>
      <c r="D111" s="747"/>
      <c r="E111" s="747"/>
      <c r="F111" s="747"/>
      <c r="G111" s="747"/>
      <c r="H111" s="747"/>
      <c r="I111" s="748"/>
    </row>
    <row r="112" spans="2:9" ht="15.75" customHeight="1" thickBot="1">
      <c r="B112" s="749"/>
      <c r="C112" s="750"/>
      <c r="D112" s="750"/>
      <c r="E112" s="750"/>
      <c r="F112" s="750"/>
      <c r="G112" s="750"/>
      <c r="H112" s="750"/>
      <c r="I112" s="751"/>
    </row>
    <row r="113" spans="2:9" ht="15">
      <c r="B113" s="752" t="s">
        <v>661</v>
      </c>
      <c r="C113" s="691"/>
      <c r="D113" s="691"/>
      <c r="E113" s="692"/>
      <c r="F113" s="700" t="s">
        <v>662</v>
      </c>
      <c r="G113" s="691"/>
      <c r="H113" s="691"/>
      <c r="I113" s="692"/>
    </row>
    <row r="114" spans="2:9" ht="15.75" thickBot="1">
      <c r="B114" s="693"/>
      <c r="C114" s="695"/>
      <c r="D114" s="695"/>
      <c r="E114" s="696"/>
      <c r="F114" s="711"/>
      <c r="G114" s="695"/>
      <c r="H114" s="695"/>
      <c r="I114" s="696"/>
    </row>
    <row r="115" spans="2:9" ht="15">
      <c r="B115" s="689" t="s">
        <v>663</v>
      </c>
      <c r="C115" s="690"/>
      <c r="D115" s="691"/>
      <c r="E115" s="691"/>
      <c r="F115" s="691"/>
      <c r="G115" s="691"/>
      <c r="H115" s="691"/>
      <c r="I115" s="692"/>
    </row>
    <row r="116" spans="2:9" ht="15">
      <c r="B116" s="703"/>
      <c r="C116" s="717"/>
      <c r="D116" s="718"/>
      <c r="E116" s="718"/>
      <c r="F116" s="718"/>
      <c r="G116" s="718"/>
      <c r="H116" s="718"/>
      <c r="I116" s="706"/>
    </row>
    <row r="117" spans="2:9" ht="15.75" thickBot="1">
      <c r="B117" s="693"/>
      <c r="C117" s="694"/>
      <c r="D117" s="695"/>
      <c r="E117" s="695"/>
      <c r="F117" s="695"/>
      <c r="G117" s="695"/>
      <c r="H117" s="695"/>
      <c r="I117" s="696"/>
    </row>
    <row r="118" spans="2:9" ht="15">
      <c r="B118" s="701" t="s">
        <v>664</v>
      </c>
      <c r="C118" s="717"/>
      <c r="D118" s="700" t="s">
        <v>665</v>
      </c>
      <c r="E118" s="691"/>
      <c r="F118" s="691"/>
      <c r="G118" s="691"/>
      <c r="H118" s="691"/>
      <c r="I118" s="692"/>
    </row>
    <row r="119" spans="2:9" ht="25.5" customHeight="1" thickBot="1">
      <c r="B119" s="743"/>
      <c r="C119" s="744"/>
      <c r="D119" s="693"/>
      <c r="E119" s="695"/>
      <c r="F119" s="695"/>
      <c r="G119" s="695"/>
      <c r="H119" s="695"/>
      <c r="I119" s="696"/>
    </row>
    <row r="120" ht="16.5" thickBot="1" thickTop="1">
      <c r="B120" s="610"/>
    </row>
    <row r="121" spans="2:9" ht="15">
      <c r="B121" s="737" t="s">
        <v>630</v>
      </c>
      <c r="C121" s="691"/>
      <c r="D121" s="691"/>
      <c r="E121" s="691"/>
      <c r="F121" s="691"/>
      <c r="G121" s="691"/>
      <c r="H121" s="692"/>
      <c r="I121" s="738" t="s">
        <v>666</v>
      </c>
    </row>
    <row r="122" spans="2:9" ht="15.75" thickBot="1">
      <c r="B122" s="711"/>
      <c r="C122" s="695"/>
      <c r="D122" s="695"/>
      <c r="E122" s="695"/>
      <c r="F122" s="695"/>
      <c r="G122" s="695"/>
      <c r="H122" s="696"/>
      <c r="I122" s="739"/>
    </row>
    <row r="123" ht="15.75" thickBot="1">
      <c r="B123" s="614"/>
    </row>
    <row r="124" spans="2:9" ht="77.25" thickBot="1">
      <c r="B124" s="615" t="s">
        <v>667</v>
      </c>
      <c r="C124" s="616" t="s">
        <v>668</v>
      </c>
      <c r="D124" s="740" t="s">
        <v>669</v>
      </c>
      <c r="E124" s="741"/>
      <c r="F124" s="740" t="s">
        <v>670</v>
      </c>
      <c r="G124" s="742"/>
      <c r="H124" s="741"/>
      <c r="I124" s="617" t="s">
        <v>671</v>
      </c>
    </row>
    <row r="125" spans="2:9" ht="15">
      <c r="B125" s="618"/>
      <c r="C125" s="619">
        <v>1</v>
      </c>
      <c r="D125" s="730"/>
      <c r="E125" s="731"/>
      <c r="F125" s="697"/>
      <c r="G125" s="732"/>
      <c r="H125" s="732"/>
      <c r="I125" s="4"/>
    </row>
    <row r="126" spans="2:9" ht="15.75" thickBot="1">
      <c r="B126" s="618"/>
      <c r="C126" s="620"/>
      <c r="D126" s="728"/>
      <c r="E126" s="729"/>
      <c r="F126" s="714"/>
      <c r="G126" s="722"/>
      <c r="H126" s="722"/>
      <c r="I126" s="621"/>
    </row>
    <row r="127" spans="2:9" ht="15">
      <c r="B127" s="618"/>
      <c r="C127" s="619">
        <v>2</v>
      </c>
      <c r="D127" s="730"/>
      <c r="E127" s="731"/>
      <c r="F127" s="697"/>
      <c r="G127" s="732"/>
      <c r="H127" s="732"/>
      <c r="I127" s="4"/>
    </row>
    <row r="128" spans="2:9" ht="15.75" thickBot="1">
      <c r="B128" s="618"/>
      <c r="C128" s="620"/>
      <c r="D128" s="728"/>
      <c r="E128" s="729"/>
      <c r="F128" s="714"/>
      <c r="G128" s="722"/>
      <c r="H128" s="722"/>
      <c r="I128" s="621"/>
    </row>
    <row r="129" spans="2:9" ht="15">
      <c r="B129" s="618"/>
      <c r="C129" s="619">
        <v>3</v>
      </c>
      <c r="D129" s="730"/>
      <c r="E129" s="731"/>
      <c r="F129" s="697"/>
      <c r="G129" s="732"/>
      <c r="H129" s="732"/>
      <c r="I129" s="4"/>
    </row>
    <row r="130" spans="2:9" ht="15.75" thickBot="1">
      <c r="B130" s="622"/>
      <c r="C130" s="620"/>
      <c r="D130" s="728"/>
      <c r="E130" s="729"/>
      <c r="F130" s="714"/>
      <c r="G130" s="722"/>
      <c r="H130" s="722"/>
      <c r="I130" s="621"/>
    </row>
    <row r="131" spans="2:9" ht="15">
      <c r="B131" s="622"/>
      <c r="C131" s="619">
        <v>4</v>
      </c>
      <c r="D131" s="730"/>
      <c r="E131" s="731"/>
      <c r="F131" s="697"/>
      <c r="G131" s="732"/>
      <c r="H131" s="732"/>
      <c r="I131" s="4"/>
    </row>
    <row r="132" spans="2:9" ht="15.75" thickBot="1">
      <c r="B132" s="622"/>
      <c r="C132" s="620"/>
      <c r="D132" s="728"/>
      <c r="E132" s="729"/>
      <c r="F132" s="714"/>
      <c r="G132" s="722"/>
      <c r="H132" s="722"/>
      <c r="I132" s="621"/>
    </row>
    <row r="133" spans="2:9" ht="15">
      <c r="B133" s="622"/>
      <c r="C133" s="619">
        <v>5</v>
      </c>
      <c r="D133" s="730"/>
      <c r="E133" s="731"/>
      <c r="F133" s="697"/>
      <c r="G133" s="732"/>
      <c r="H133" s="732"/>
      <c r="I133" s="4"/>
    </row>
    <row r="134" spans="2:9" ht="15.75" thickBot="1">
      <c r="B134" s="623"/>
      <c r="C134" s="624"/>
      <c r="D134" s="733"/>
      <c r="E134" s="734"/>
      <c r="F134" s="735"/>
      <c r="G134" s="736"/>
      <c r="H134" s="736"/>
      <c r="I134" s="621"/>
    </row>
    <row r="135" spans="2:9" ht="15">
      <c r="B135" s="689" t="s">
        <v>672</v>
      </c>
      <c r="C135" s="690"/>
      <c r="D135" s="690"/>
      <c r="E135" s="690"/>
      <c r="F135" s="690"/>
      <c r="G135" s="690"/>
      <c r="H135" s="690"/>
      <c r="I135" s="692"/>
    </row>
    <row r="136" spans="2:9" ht="15">
      <c r="B136" s="703"/>
      <c r="C136" s="717"/>
      <c r="D136" s="717"/>
      <c r="E136" s="717"/>
      <c r="F136" s="717"/>
      <c r="G136" s="717"/>
      <c r="H136" s="717"/>
      <c r="I136" s="706"/>
    </row>
    <row r="137" spans="2:9" ht="15.75" thickBot="1">
      <c r="B137" s="693"/>
      <c r="C137" s="694"/>
      <c r="D137" s="694"/>
      <c r="E137" s="694"/>
      <c r="F137" s="694"/>
      <c r="G137" s="694"/>
      <c r="H137" s="694"/>
      <c r="I137" s="696"/>
    </row>
    <row r="138" spans="2:9" ht="15">
      <c r="B138" s="689" t="s">
        <v>673</v>
      </c>
      <c r="C138" s="690"/>
      <c r="D138" s="690"/>
      <c r="E138" s="690"/>
      <c r="F138" s="690"/>
      <c r="G138" s="690"/>
      <c r="H138" s="690"/>
      <c r="I138" s="692"/>
    </row>
    <row r="139" spans="2:9" ht="15">
      <c r="B139" s="703"/>
      <c r="C139" s="717"/>
      <c r="D139" s="717"/>
      <c r="E139" s="717"/>
      <c r="F139" s="717"/>
      <c r="G139" s="717"/>
      <c r="H139" s="717"/>
      <c r="I139" s="706"/>
    </row>
    <row r="140" spans="2:9" ht="15">
      <c r="B140" s="703"/>
      <c r="C140" s="717"/>
      <c r="D140" s="717"/>
      <c r="E140" s="717"/>
      <c r="F140" s="717"/>
      <c r="G140" s="717"/>
      <c r="H140" s="717"/>
      <c r="I140" s="706"/>
    </row>
    <row r="141" spans="2:9" ht="15">
      <c r="B141" s="703"/>
      <c r="C141" s="717"/>
      <c r="D141" s="717"/>
      <c r="E141" s="717"/>
      <c r="F141" s="717"/>
      <c r="G141" s="717"/>
      <c r="H141" s="717"/>
      <c r="I141" s="706"/>
    </row>
    <row r="142" spans="2:9" ht="15">
      <c r="B142" s="703"/>
      <c r="C142" s="717"/>
      <c r="D142" s="717"/>
      <c r="E142" s="717"/>
      <c r="F142" s="717"/>
      <c r="G142" s="717"/>
      <c r="H142" s="717"/>
      <c r="I142" s="706"/>
    </row>
    <row r="143" spans="2:9" ht="15">
      <c r="B143" s="703"/>
      <c r="C143" s="717"/>
      <c r="D143" s="717"/>
      <c r="E143" s="717"/>
      <c r="F143" s="717"/>
      <c r="G143" s="717"/>
      <c r="H143" s="717"/>
      <c r="I143" s="706"/>
    </row>
    <row r="144" spans="2:9" ht="15">
      <c r="B144" s="703"/>
      <c r="C144" s="717"/>
      <c r="D144" s="717"/>
      <c r="E144" s="717"/>
      <c r="F144" s="717"/>
      <c r="G144" s="717"/>
      <c r="H144" s="717"/>
      <c r="I144" s="706"/>
    </row>
    <row r="145" spans="2:9" ht="15.75" thickBot="1">
      <c r="B145" s="693"/>
      <c r="C145" s="694"/>
      <c r="D145" s="694"/>
      <c r="E145" s="694"/>
      <c r="F145" s="694"/>
      <c r="G145" s="694"/>
      <c r="H145" s="694"/>
      <c r="I145" s="696"/>
    </row>
    <row r="146" spans="2:9" ht="15">
      <c r="B146" s="689" t="s">
        <v>674</v>
      </c>
      <c r="C146" s="690"/>
      <c r="D146" s="690"/>
      <c r="E146" s="690"/>
      <c r="F146" s="690"/>
      <c r="G146" s="690"/>
      <c r="H146" s="690"/>
      <c r="I146" s="692"/>
    </row>
    <row r="147" spans="2:9" ht="15">
      <c r="B147" s="703"/>
      <c r="C147" s="717"/>
      <c r="D147" s="717"/>
      <c r="E147" s="717"/>
      <c r="F147" s="717"/>
      <c r="G147" s="717"/>
      <c r="H147" s="717"/>
      <c r="I147" s="706"/>
    </row>
    <row r="148" spans="2:9" ht="15">
      <c r="B148" s="703"/>
      <c r="C148" s="717"/>
      <c r="D148" s="717"/>
      <c r="E148" s="717"/>
      <c r="F148" s="717"/>
      <c r="G148" s="717"/>
      <c r="H148" s="717"/>
      <c r="I148" s="706"/>
    </row>
    <row r="149" spans="2:9" ht="15.75" thickBot="1">
      <c r="B149" s="693"/>
      <c r="C149" s="694"/>
      <c r="D149" s="694"/>
      <c r="E149" s="694"/>
      <c r="F149" s="694"/>
      <c r="G149" s="694"/>
      <c r="H149" s="694"/>
      <c r="I149" s="696"/>
    </row>
    <row r="150" spans="2:9" ht="23.25" customHeight="1">
      <c r="B150" s="689" t="s">
        <v>675</v>
      </c>
      <c r="C150" s="690"/>
      <c r="D150" s="690"/>
      <c r="E150" s="690"/>
      <c r="F150" s="690"/>
      <c r="G150" s="690"/>
      <c r="H150" s="690"/>
      <c r="I150" s="692"/>
    </row>
    <row r="151" spans="2:9" ht="15">
      <c r="B151" s="703"/>
      <c r="C151" s="717"/>
      <c r="D151" s="717"/>
      <c r="E151" s="717"/>
      <c r="F151" s="717"/>
      <c r="G151" s="717"/>
      <c r="H151" s="717"/>
      <c r="I151" s="706"/>
    </row>
    <row r="152" spans="2:9" ht="15">
      <c r="B152" s="703"/>
      <c r="C152" s="717"/>
      <c r="D152" s="717"/>
      <c r="E152" s="717"/>
      <c r="F152" s="717"/>
      <c r="G152" s="717"/>
      <c r="H152" s="717"/>
      <c r="I152" s="706"/>
    </row>
    <row r="153" spans="2:9" ht="15">
      <c r="B153" s="703"/>
      <c r="C153" s="717"/>
      <c r="D153" s="717"/>
      <c r="E153" s="717"/>
      <c r="F153" s="717"/>
      <c r="G153" s="717"/>
      <c r="H153" s="717"/>
      <c r="I153" s="706"/>
    </row>
    <row r="154" spans="2:9" ht="15">
      <c r="B154" s="703"/>
      <c r="C154" s="717"/>
      <c r="D154" s="717"/>
      <c r="E154" s="717"/>
      <c r="F154" s="717"/>
      <c r="G154" s="717"/>
      <c r="H154" s="717"/>
      <c r="I154" s="706"/>
    </row>
    <row r="155" spans="2:9" ht="15">
      <c r="B155" s="703"/>
      <c r="C155" s="717"/>
      <c r="D155" s="717"/>
      <c r="E155" s="717"/>
      <c r="F155" s="717"/>
      <c r="G155" s="717"/>
      <c r="H155" s="717"/>
      <c r="I155" s="706"/>
    </row>
    <row r="156" spans="2:9" ht="15">
      <c r="B156" s="703"/>
      <c r="C156" s="717"/>
      <c r="D156" s="717"/>
      <c r="E156" s="717"/>
      <c r="F156" s="717"/>
      <c r="G156" s="717"/>
      <c r="H156" s="717"/>
      <c r="I156" s="706"/>
    </row>
    <row r="157" spans="2:9" ht="15">
      <c r="B157" s="703"/>
      <c r="C157" s="717"/>
      <c r="D157" s="717"/>
      <c r="E157" s="717"/>
      <c r="F157" s="717"/>
      <c r="G157" s="717"/>
      <c r="H157" s="717"/>
      <c r="I157" s="706"/>
    </row>
    <row r="158" spans="2:9" ht="15">
      <c r="B158" s="703"/>
      <c r="C158" s="717"/>
      <c r="D158" s="717"/>
      <c r="E158" s="717"/>
      <c r="F158" s="717"/>
      <c r="G158" s="717"/>
      <c r="H158" s="717"/>
      <c r="I158" s="706"/>
    </row>
    <row r="159" spans="2:9" ht="15">
      <c r="B159" s="703"/>
      <c r="C159" s="717"/>
      <c r="D159" s="717"/>
      <c r="E159" s="717"/>
      <c r="F159" s="717"/>
      <c r="G159" s="717"/>
      <c r="H159" s="717"/>
      <c r="I159" s="706"/>
    </row>
    <row r="160" spans="2:9" ht="15">
      <c r="B160" s="703"/>
      <c r="C160" s="717"/>
      <c r="D160" s="717"/>
      <c r="E160" s="717"/>
      <c r="F160" s="717"/>
      <c r="G160" s="717"/>
      <c r="H160" s="717"/>
      <c r="I160" s="706"/>
    </row>
    <row r="161" spans="2:9" ht="15">
      <c r="B161" s="703"/>
      <c r="C161" s="717"/>
      <c r="D161" s="717"/>
      <c r="E161" s="717"/>
      <c r="F161" s="717"/>
      <c r="G161" s="717"/>
      <c r="H161" s="717"/>
      <c r="I161" s="706"/>
    </row>
    <row r="162" spans="2:9" ht="15">
      <c r="B162" s="703"/>
      <c r="C162" s="717"/>
      <c r="D162" s="717"/>
      <c r="E162" s="717"/>
      <c r="F162" s="717"/>
      <c r="G162" s="717"/>
      <c r="H162" s="717"/>
      <c r="I162" s="706"/>
    </row>
    <row r="163" spans="2:9" ht="15">
      <c r="B163" s="703"/>
      <c r="C163" s="717"/>
      <c r="D163" s="717"/>
      <c r="E163" s="717"/>
      <c r="F163" s="717"/>
      <c r="G163" s="717"/>
      <c r="H163" s="717"/>
      <c r="I163" s="706"/>
    </row>
    <row r="164" spans="2:9" ht="15.75" thickBot="1">
      <c r="B164" s="693"/>
      <c r="C164" s="694"/>
      <c r="D164" s="694"/>
      <c r="E164" s="694"/>
      <c r="F164" s="694"/>
      <c r="G164" s="694"/>
      <c r="H164" s="694"/>
      <c r="I164" s="696"/>
    </row>
    <row r="165" ht="15">
      <c r="B165" s="603"/>
    </row>
    <row r="166" spans="2:9" ht="15">
      <c r="B166" s="723" t="s">
        <v>676</v>
      </c>
      <c r="C166" s="724"/>
      <c r="D166" s="724"/>
      <c r="E166" s="724"/>
      <c r="F166" s="724"/>
      <c r="G166" s="724"/>
      <c r="H166" s="724"/>
      <c r="I166" s="724"/>
    </row>
    <row r="167" spans="2:9" ht="15.75" customHeight="1" thickBot="1">
      <c r="B167" s="725"/>
      <c r="C167" s="724"/>
      <c r="D167" s="724"/>
      <c r="E167" s="724"/>
      <c r="F167" s="724"/>
      <c r="G167" s="724"/>
      <c r="H167" s="724"/>
      <c r="I167" s="724"/>
    </row>
    <row r="168" spans="2:9" ht="15">
      <c r="B168" s="726" t="s">
        <v>677</v>
      </c>
      <c r="C168" s="727"/>
      <c r="D168" s="713"/>
      <c r="E168" s="689" t="s">
        <v>586</v>
      </c>
      <c r="F168" s="690"/>
      <c r="G168" s="691"/>
      <c r="H168" s="691"/>
      <c r="I168" s="692"/>
    </row>
    <row r="169" spans="2:9" ht="15.75" thickBot="1">
      <c r="B169" s="714"/>
      <c r="C169" s="715"/>
      <c r="D169" s="716"/>
      <c r="E169" s="693"/>
      <c r="F169" s="694"/>
      <c r="G169" s="695"/>
      <c r="H169" s="695"/>
      <c r="I169" s="696"/>
    </row>
    <row r="170" spans="2:9" ht="15">
      <c r="B170" s="697" t="s">
        <v>678</v>
      </c>
      <c r="C170" s="712"/>
      <c r="D170" s="713"/>
      <c r="E170" s="689" t="s">
        <v>588</v>
      </c>
      <c r="F170" s="690"/>
      <c r="G170" s="691"/>
      <c r="H170" s="691"/>
      <c r="I170" s="692"/>
    </row>
    <row r="171" spans="2:9" ht="15.75" thickBot="1">
      <c r="B171" s="714"/>
      <c r="C171" s="715"/>
      <c r="D171" s="716"/>
      <c r="E171" s="693"/>
      <c r="F171" s="694"/>
      <c r="G171" s="695"/>
      <c r="H171" s="695"/>
      <c r="I171" s="696"/>
    </row>
    <row r="172" spans="2:9" ht="15">
      <c r="B172" s="701" t="s">
        <v>589</v>
      </c>
      <c r="C172" s="717"/>
      <c r="D172" s="719"/>
      <c r="E172" s="720"/>
      <c r="F172" s="689" t="s">
        <v>590</v>
      </c>
      <c r="G172" s="721"/>
      <c r="H172" s="692"/>
      <c r="I172" s="4" t="s">
        <v>679</v>
      </c>
    </row>
    <row r="173" spans="2:9" ht="15.75" thickBot="1">
      <c r="B173" s="714"/>
      <c r="C173" s="715"/>
      <c r="D173" s="722"/>
      <c r="E173" s="720"/>
      <c r="F173" s="703"/>
      <c r="G173" s="720"/>
      <c r="H173" s="706"/>
      <c r="I173" s="5"/>
    </row>
    <row r="174" spans="2:9" ht="15">
      <c r="B174" s="697" t="s">
        <v>680</v>
      </c>
      <c r="C174" s="712"/>
      <c r="D174" s="713"/>
      <c r="E174" s="689" t="s">
        <v>593</v>
      </c>
      <c r="F174" s="690"/>
      <c r="G174" s="691"/>
      <c r="H174" s="691"/>
      <c r="I174" s="692"/>
    </row>
    <row r="175" spans="2:9" ht="15.75" thickBot="1">
      <c r="B175" s="714"/>
      <c r="C175" s="715"/>
      <c r="D175" s="716"/>
      <c r="E175" s="693"/>
      <c r="F175" s="717"/>
      <c r="G175" s="718"/>
      <c r="H175" s="718"/>
      <c r="I175" s="706"/>
    </row>
    <row r="176" spans="2:9" ht="15">
      <c r="B176" s="625"/>
      <c r="C176" s="701" t="s">
        <v>594</v>
      </c>
      <c r="D176" s="702"/>
      <c r="E176" s="702"/>
      <c r="F176" s="689" t="s">
        <v>594</v>
      </c>
      <c r="G176" s="699"/>
      <c r="H176" s="700" t="s">
        <v>594</v>
      </c>
      <c r="I176" s="692"/>
    </row>
    <row r="177" spans="2:9" ht="15">
      <c r="B177" s="625" t="s">
        <v>595</v>
      </c>
      <c r="C177" s="701"/>
      <c r="D177" s="702"/>
      <c r="E177" s="702"/>
      <c r="F177" s="703"/>
      <c r="G177" s="704"/>
      <c r="H177" s="705"/>
      <c r="I177" s="706"/>
    </row>
    <row r="178" spans="2:9" ht="15.75" thickBot="1">
      <c r="B178" s="625" t="s">
        <v>596</v>
      </c>
      <c r="C178" s="707"/>
      <c r="D178" s="708"/>
      <c r="E178" s="708"/>
      <c r="F178" s="709"/>
      <c r="G178" s="710"/>
      <c r="H178" s="711"/>
      <c r="I178" s="696"/>
    </row>
    <row r="179" spans="2:9" ht="15">
      <c r="B179" s="625" t="s">
        <v>681</v>
      </c>
      <c r="C179" s="697" t="s">
        <v>598</v>
      </c>
      <c r="D179" s="698"/>
      <c r="E179" s="698"/>
      <c r="F179" s="689" t="s">
        <v>598</v>
      </c>
      <c r="G179" s="699"/>
      <c r="H179" s="700" t="s">
        <v>598</v>
      </c>
      <c r="I179" s="692"/>
    </row>
    <row r="180" spans="2:9" ht="15.75" thickBot="1">
      <c r="B180" s="626"/>
      <c r="C180" s="701"/>
      <c r="D180" s="702"/>
      <c r="E180" s="702"/>
      <c r="F180" s="703"/>
      <c r="G180" s="704"/>
      <c r="H180" s="705"/>
      <c r="I180" s="706"/>
    </row>
    <row r="181" spans="2:9" ht="15">
      <c r="B181" s="689" t="s">
        <v>682</v>
      </c>
      <c r="C181" s="690"/>
      <c r="D181" s="690"/>
      <c r="E181" s="690"/>
      <c r="F181" s="690"/>
      <c r="G181" s="691"/>
      <c r="H181" s="691"/>
      <c r="I181" s="692"/>
    </row>
    <row r="182" spans="2:9" ht="15.75" thickBot="1">
      <c r="B182" s="693"/>
      <c r="C182" s="694"/>
      <c r="D182" s="694"/>
      <c r="E182" s="694"/>
      <c r="F182" s="694"/>
      <c r="G182" s="695"/>
      <c r="H182" s="695"/>
      <c r="I182" s="696"/>
    </row>
    <row r="183" ht="15">
      <c r="B183" s="627" t="s">
        <v>683</v>
      </c>
    </row>
  </sheetData>
  <sheetProtection/>
  <mergeCells count="275">
    <mergeCell ref="C9:F9"/>
    <mergeCell ref="G9:I9"/>
    <mergeCell ref="G8:I8"/>
    <mergeCell ref="B3:C3"/>
    <mergeCell ref="D3:E3"/>
    <mergeCell ref="F3:H3"/>
    <mergeCell ref="F4:H4"/>
    <mergeCell ref="B5:C5"/>
    <mergeCell ref="D5:E5"/>
    <mergeCell ref="F5:H5"/>
    <mergeCell ref="B12:I13"/>
    <mergeCell ref="B14:D14"/>
    <mergeCell ref="E14:I14"/>
    <mergeCell ref="B15:D15"/>
    <mergeCell ref="E15:I15"/>
    <mergeCell ref="B6:E6"/>
    <mergeCell ref="F6:I6"/>
    <mergeCell ref="B7:E7"/>
    <mergeCell ref="F7:I7"/>
    <mergeCell ref="C8:F8"/>
    <mergeCell ref="B16:D16"/>
    <mergeCell ref="E16:I16"/>
    <mergeCell ref="B17:D17"/>
    <mergeCell ref="E17:I17"/>
    <mergeCell ref="B18:D18"/>
    <mergeCell ref="E18:F18"/>
    <mergeCell ref="G18:I18"/>
    <mergeCell ref="B19:D19"/>
    <mergeCell ref="E19:F19"/>
    <mergeCell ref="G19:I19"/>
    <mergeCell ref="B20:E20"/>
    <mergeCell ref="F20:I20"/>
    <mergeCell ref="B21:E21"/>
    <mergeCell ref="F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B28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F34"/>
    <mergeCell ref="G34:I34"/>
    <mergeCell ref="B35:D35"/>
    <mergeCell ref="E35:F35"/>
    <mergeCell ref="G35:I35"/>
    <mergeCell ref="B36:D36"/>
    <mergeCell ref="E36:F36"/>
    <mergeCell ref="G36:I36"/>
    <mergeCell ref="B37:D37"/>
    <mergeCell ref="E37:F37"/>
    <mergeCell ref="G37:I37"/>
    <mergeCell ref="B38:D38"/>
    <mergeCell ref="E38:F38"/>
    <mergeCell ref="G38:I38"/>
    <mergeCell ref="B39:D39"/>
    <mergeCell ref="E39:F39"/>
    <mergeCell ref="G39:I39"/>
    <mergeCell ref="B40:D40"/>
    <mergeCell ref="E40:I40"/>
    <mergeCell ref="B41:D41"/>
    <mergeCell ref="E41:I41"/>
    <mergeCell ref="B42:D42"/>
    <mergeCell ref="E42:I42"/>
    <mergeCell ref="B43:D43"/>
    <mergeCell ref="E43:I43"/>
    <mergeCell ref="B44:D51"/>
    <mergeCell ref="E44:I44"/>
    <mergeCell ref="E45:I45"/>
    <mergeCell ref="E46:F46"/>
    <mergeCell ref="G46:I46"/>
    <mergeCell ref="E47:F47"/>
    <mergeCell ref="G47:I47"/>
    <mergeCell ref="E48:I48"/>
    <mergeCell ref="E49:I49"/>
    <mergeCell ref="E50:I50"/>
    <mergeCell ref="E51:I51"/>
    <mergeCell ref="B53:D53"/>
    <mergeCell ref="G53:H53"/>
    <mergeCell ref="B54:D54"/>
    <mergeCell ref="G54:H54"/>
    <mergeCell ref="C55:E55"/>
    <mergeCell ref="F55:I55"/>
    <mergeCell ref="C56:E56"/>
    <mergeCell ref="F56:I56"/>
    <mergeCell ref="B57:E57"/>
    <mergeCell ref="F57:I57"/>
    <mergeCell ref="B58:E58"/>
    <mergeCell ref="F58:I58"/>
    <mergeCell ref="B59:I59"/>
    <mergeCell ref="B60:I60"/>
    <mergeCell ref="B61:I61"/>
    <mergeCell ref="B62:I62"/>
    <mergeCell ref="B63:I63"/>
    <mergeCell ref="B64:I64"/>
    <mergeCell ref="B65:I65"/>
    <mergeCell ref="B66:I66"/>
    <mergeCell ref="B67:I67"/>
    <mergeCell ref="B68:D68"/>
    <mergeCell ref="F68:H68"/>
    <mergeCell ref="B69:D69"/>
    <mergeCell ref="F69:H69"/>
    <mergeCell ref="B72:H72"/>
    <mergeCell ref="B73:I73"/>
    <mergeCell ref="B74:I74"/>
    <mergeCell ref="B75:I75"/>
    <mergeCell ref="B76:I76"/>
    <mergeCell ref="B77:I77"/>
    <mergeCell ref="B78:I78"/>
    <mergeCell ref="B79:I79"/>
    <mergeCell ref="B80:I80"/>
    <mergeCell ref="B81:I81"/>
    <mergeCell ref="B82:I82"/>
    <mergeCell ref="B83:I83"/>
    <mergeCell ref="B84:I84"/>
    <mergeCell ref="B86:I87"/>
    <mergeCell ref="B88:D88"/>
    <mergeCell ref="E88:F88"/>
    <mergeCell ref="G88:I88"/>
    <mergeCell ref="B89:D89"/>
    <mergeCell ref="E89:F89"/>
    <mergeCell ref="G89:I89"/>
    <mergeCell ref="B90:D90"/>
    <mergeCell ref="E90:F90"/>
    <mergeCell ref="G90:I90"/>
    <mergeCell ref="B91:D91"/>
    <mergeCell ref="E91:F91"/>
    <mergeCell ref="G91:I91"/>
    <mergeCell ref="B92:E92"/>
    <mergeCell ref="F92:I92"/>
    <mergeCell ref="B93:E93"/>
    <mergeCell ref="F93:I93"/>
    <mergeCell ref="B94:E94"/>
    <mergeCell ref="F94:I94"/>
    <mergeCell ref="B95:E95"/>
    <mergeCell ref="F95:I95"/>
    <mergeCell ref="B96:E96"/>
    <mergeCell ref="F96:I96"/>
    <mergeCell ref="B97:E97"/>
    <mergeCell ref="F97:I97"/>
    <mergeCell ref="B98:I98"/>
    <mergeCell ref="B99:I99"/>
    <mergeCell ref="C100:E100"/>
    <mergeCell ref="F100:H100"/>
    <mergeCell ref="C101:E101"/>
    <mergeCell ref="F101:H101"/>
    <mergeCell ref="C102:E102"/>
    <mergeCell ref="F102:H102"/>
    <mergeCell ref="C103:E103"/>
    <mergeCell ref="F103:H103"/>
    <mergeCell ref="B104:I104"/>
    <mergeCell ref="B105:I105"/>
    <mergeCell ref="B106:I106"/>
    <mergeCell ref="B107:I107"/>
    <mergeCell ref="B108:I108"/>
    <mergeCell ref="B109:I109"/>
    <mergeCell ref="B110:I110"/>
    <mergeCell ref="B111:I112"/>
    <mergeCell ref="B113:E113"/>
    <mergeCell ref="F113:I113"/>
    <mergeCell ref="B114:E114"/>
    <mergeCell ref="F114:I114"/>
    <mergeCell ref="B115:I115"/>
    <mergeCell ref="B116:I116"/>
    <mergeCell ref="B117:I117"/>
    <mergeCell ref="B118:C118"/>
    <mergeCell ref="D118:I118"/>
    <mergeCell ref="B119:C119"/>
    <mergeCell ref="D119:I119"/>
    <mergeCell ref="B121:H122"/>
    <mergeCell ref="I121:I122"/>
    <mergeCell ref="D124:E124"/>
    <mergeCell ref="F124:H124"/>
    <mergeCell ref="D125:E125"/>
    <mergeCell ref="F125:H125"/>
    <mergeCell ref="D126:E126"/>
    <mergeCell ref="F126:H126"/>
    <mergeCell ref="D127:E127"/>
    <mergeCell ref="F127:H127"/>
    <mergeCell ref="D128:E128"/>
    <mergeCell ref="F128:H128"/>
    <mergeCell ref="D129:E129"/>
    <mergeCell ref="F129:H129"/>
    <mergeCell ref="D130:E130"/>
    <mergeCell ref="F130:H130"/>
    <mergeCell ref="D131:E131"/>
    <mergeCell ref="F131:H131"/>
    <mergeCell ref="D132:E132"/>
    <mergeCell ref="F132:H132"/>
    <mergeCell ref="D133:E133"/>
    <mergeCell ref="F133:H133"/>
    <mergeCell ref="D134:E134"/>
    <mergeCell ref="F134:H134"/>
    <mergeCell ref="B135:I135"/>
    <mergeCell ref="B136:I136"/>
    <mergeCell ref="B137:I137"/>
    <mergeCell ref="B138:I138"/>
    <mergeCell ref="B139:I139"/>
    <mergeCell ref="B140:I140"/>
    <mergeCell ref="B141:I141"/>
    <mergeCell ref="B142:I142"/>
    <mergeCell ref="B143:I143"/>
    <mergeCell ref="B144:I144"/>
    <mergeCell ref="B145:I145"/>
    <mergeCell ref="B146:I146"/>
    <mergeCell ref="B147:I147"/>
    <mergeCell ref="B148:I148"/>
    <mergeCell ref="B149:I149"/>
    <mergeCell ref="B150:I150"/>
    <mergeCell ref="B151:I151"/>
    <mergeCell ref="B152:I152"/>
    <mergeCell ref="B153:I153"/>
    <mergeCell ref="B154:I154"/>
    <mergeCell ref="B155:I155"/>
    <mergeCell ref="B156:I156"/>
    <mergeCell ref="B157:I157"/>
    <mergeCell ref="B158:I158"/>
    <mergeCell ref="B159:I159"/>
    <mergeCell ref="B160:I160"/>
    <mergeCell ref="B161:I161"/>
    <mergeCell ref="B162:I162"/>
    <mergeCell ref="B163:I163"/>
    <mergeCell ref="B164:I164"/>
    <mergeCell ref="B166:I167"/>
    <mergeCell ref="B168:D168"/>
    <mergeCell ref="E168:I168"/>
    <mergeCell ref="B169:D169"/>
    <mergeCell ref="E169:I169"/>
    <mergeCell ref="B170:D170"/>
    <mergeCell ref="E170:I170"/>
    <mergeCell ref="B171:D171"/>
    <mergeCell ref="E171:I171"/>
    <mergeCell ref="B172:E172"/>
    <mergeCell ref="F172:H172"/>
    <mergeCell ref="B173:E173"/>
    <mergeCell ref="F173:H173"/>
    <mergeCell ref="B174:D174"/>
    <mergeCell ref="E174:I174"/>
    <mergeCell ref="B175:D175"/>
    <mergeCell ref="E175:I175"/>
    <mergeCell ref="C176:E176"/>
    <mergeCell ref="F176:G176"/>
    <mergeCell ref="H176:I176"/>
    <mergeCell ref="C177:E177"/>
    <mergeCell ref="F177:G177"/>
    <mergeCell ref="H177:I177"/>
    <mergeCell ref="C178:E178"/>
    <mergeCell ref="F178:G178"/>
    <mergeCell ref="H178:I178"/>
    <mergeCell ref="B181:I181"/>
    <mergeCell ref="B182:I182"/>
    <mergeCell ref="C179:E179"/>
    <mergeCell ref="F179:G179"/>
    <mergeCell ref="H179:I179"/>
    <mergeCell ref="C180:E180"/>
    <mergeCell ref="F180:G180"/>
    <mergeCell ref="H180:I180"/>
  </mergeCells>
  <printOptions/>
  <pageMargins left="0.7" right="0.7" top="0.75" bottom="0.75" header="0.3" footer="0.3"/>
  <pageSetup orientation="portrait" paperSize="9" scale="64" r:id="rId1"/>
  <rowBreaks count="2" manualBreakCount="2">
    <brk id="70" min="1" max="8" man="1"/>
    <brk id="119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5:K50"/>
  <sheetViews>
    <sheetView zoomScalePageLayoutView="0" workbookViewId="0" topLeftCell="A1">
      <selection activeCell="B13" sqref="B13:J13"/>
    </sheetView>
  </sheetViews>
  <sheetFormatPr defaultColWidth="9.140625" defaultRowHeight="15"/>
  <cols>
    <col min="1" max="1" width="2.57421875" style="0" customWidth="1"/>
    <col min="2" max="2" width="17.57421875" style="0" customWidth="1"/>
    <col min="3" max="3" width="2.28125" style="0" customWidth="1"/>
    <col min="4" max="4" width="16.7109375" style="0" customWidth="1"/>
    <col min="5" max="5" width="2.57421875" style="0" customWidth="1"/>
    <col min="6" max="6" width="13.57421875" style="0" customWidth="1"/>
    <col min="7" max="7" width="3.00390625" style="0" customWidth="1"/>
    <col min="8" max="8" width="14.28125" style="0" bestFit="1" customWidth="1"/>
    <col min="9" max="9" width="3.28125" style="0" customWidth="1"/>
    <col min="10" max="10" width="23.421875" style="0" bestFit="1" customWidth="1"/>
    <col min="11" max="11" width="3.7109375" style="0" customWidth="1"/>
  </cols>
  <sheetData>
    <row r="1" s="123" customFormat="1" ht="15"/>
    <row r="2" s="123" customFormat="1" ht="15" customHeight="1"/>
    <row r="3" s="123" customFormat="1" ht="15" customHeight="1"/>
    <row r="4" s="123" customFormat="1" ht="15"/>
    <row r="5" spans="1:11" ht="13.5" customHeight="1">
      <c r="A5" s="862" t="s">
        <v>137</v>
      </c>
      <c r="B5" s="863"/>
      <c r="C5" s="863"/>
      <c r="D5" s="863"/>
      <c r="E5" s="863"/>
      <c r="F5" s="17" t="s">
        <v>6</v>
      </c>
      <c r="G5" s="17"/>
      <c r="H5" s="17" t="s">
        <v>7</v>
      </c>
      <c r="I5" s="17"/>
      <c r="J5" s="18" t="s">
        <v>138</v>
      </c>
      <c r="K5" s="114"/>
    </row>
    <row r="6" spans="1:11" ht="18.75">
      <c r="A6" s="864"/>
      <c r="B6" s="865"/>
      <c r="C6" s="865"/>
      <c r="D6" s="865"/>
      <c r="E6" s="865"/>
      <c r="F6" s="855"/>
      <c r="G6" s="856"/>
      <c r="H6" s="105"/>
      <c r="I6" s="866"/>
      <c r="J6" s="867"/>
      <c r="K6" s="106"/>
    </row>
    <row r="7" spans="1:11" ht="12" customHeight="1" thickBot="1">
      <c r="A7" s="35"/>
      <c r="B7" s="34" t="s">
        <v>8</v>
      </c>
      <c r="C7" s="111"/>
      <c r="D7" s="33" t="s">
        <v>9</v>
      </c>
      <c r="E7" s="34"/>
      <c r="F7" s="32" t="s">
        <v>10</v>
      </c>
      <c r="G7" s="32"/>
      <c r="H7" s="32" t="s">
        <v>11</v>
      </c>
      <c r="I7" s="107" t="s">
        <v>4</v>
      </c>
      <c r="J7" s="103" t="s">
        <v>139</v>
      </c>
      <c r="K7" s="80"/>
    </row>
    <row r="8" spans="1:11" ht="17.25" customHeight="1" thickBot="1">
      <c r="A8" s="855"/>
      <c r="B8" s="856"/>
      <c r="C8" s="112"/>
      <c r="D8" s="868"/>
      <c r="E8" s="869"/>
      <c r="F8" s="855"/>
      <c r="G8" s="856"/>
      <c r="H8" s="446"/>
      <c r="I8" s="475"/>
      <c r="J8" s="445"/>
      <c r="K8" s="12"/>
    </row>
    <row r="9" spans="1:11" ht="7.5" customHeight="1">
      <c r="A9" s="102">
        <v>13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23.25">
      <c r="A10" s="857" t="s">
        <v>140</v>
      </c>
      <c r="B10" s="858"/>
      <c r="C10" s="858"/>
      <c r="D10" s="858"/>
      <c r="E10" s="858"/>
      <c r="F10" s="858"/>
      <c r="G10" s="858"/>
      <c r="H10" s="858"/>
      <c r="I10" s="858"/>
      <c r="J10" s="859"/>
      <c r="K10" s="12"/>
    </row>
    <row r="11" spans="1:11" ht="59.25" customHeight="1">
      <c r="A11" s="92"/>
      <c r="B11" s="860" t="s">
        <v>685</v>
      </c>
      <c r="C11" s="860"/>
      <c r="D11" s="860"/>
      <c r="E11" s="860"/>
      <c r="F11" s="860"/>
      <c r="G11" s="860"/>
      <c r="H11" s="860"/>
      <c r="I11" s="860"/>
      <c r="J11" s="861"/>
      <c r="K11" s="12"/>
    </row>
    <row r="12" spans="1:11" ht="18" customHeight="1">
      <c r="A12" s="92"/>
      <c r="B12" s="853"/>
      <c r="C12" s="853"/>
      <c r="D12" s="853"/>
      <c r="E12" s="853"/>
      <c r="F12" s="853"/>
      <c r="G12" s="853"/>
      <c r="H12" s="853"/>
      <c r="I12" s="853"/>
      <c r="J12" s="854"/>
      <c r="K12" s="12"/>
    </row>
    <row r="13" spans="1:11" ht="18" customHeight="1">
      <c r="A13" s="92"/>
      <c r="B13" s="853"/>
      <c r="C13" s="853"/>
      <c r="D13" s="853"/>
      <c r="E13" s="853"/>
      <c r="F13" s="853"/>
      <c r="G13" s="853"/>
      <c r="H13" s="853"/>
      <c r="I13" s="853"/>
      <c r="J13" s="854"/>
      <c r="K13" s="12"/>
    </row>
    <row r="14" spans="1:11" ht="18" customHeight="1">
      <c r="A14" s="92"/>
      <c r="B14" s="853"/>
      <c r="C14" s="853"/>
      <c r="D14" s="853"/>
      <c r="E14" s="853"/>
      <c r="F14" s="853"/>
      <c r="G14" s="853"/>
      <c r="H14" s="853"/>
      <c r="I14" s="853"/>
      <c r="J14" s="854"/>
      <c r="K14" s="12"/>
    </row>
    <row r="15" spans="1:11" ht="18" customHeight="1">
      <c r="A15" s="92"/>
      <c r="B15" s="853"/>
      <c r="C15" s="853"/>
      <c r="D15" s="853"/>
      <c r="E15" s="853"/>
      <c r="F15" s="853"/>
      <c r="G15" s="853"/>
      <c r="H15" s="853"/>
      <c r="I15" s="853"/>
      <c r="J15" s="854"/>
      <c r="K15" s="12"/>
    </row>
    <row r="16" spans="1:11" ht="18" customHeight="1">
      <c r="A16" s="92"/>
      <c r="B16" s="853"/>
      <c r="C16" s="853"/>
      <c r="D16" s="853"/>
      <c r="E16" s="853"/>
      <c r="F16" s="853"/>
      <c r="G16" s="853"/>
      <c r="H16" s="853"/>
      <c r="I16" s="853"/>
      <c r="J16" s="854"/>
      <c r="K16" s="12"/>
    </row>
    <row r="17" spans="1:11" ht="18" customHeight="1">
      <c r="A17" s="92"/>
      <c r="B17" s="853"/>
      <c r="C17" s="853"/>
      <c r="D17" s="853"/>
      <c r="E17" s="853"/>
      <c r="F17" s="853"/>
      <c r="G17" s="853"/>
      <c r="H17" s="853"/>
      <c r="I17" s="853"/>
      <c r="J17" s="854"/>
      <c r="K17" s="12"/>
    </row>
    <row r="18" spans="1:11" ht="18" customHeight="1">
      <c r="A18" s="92"/>
      <c r="B18" s="853"/>
      <c r="C18" s="853"/>
      <c r="D18" s="853"/>
      <c r="E18" s="853"/>
      <c r="F18" s="853"/>
      <c r="G18" s="853"/>
      <c r="H18" s="853"/>
      <c r="I18" s="853"/>
      <c r="J18" s="854"/>
      <c r="K18" s="12"/>
    </row>
    <row r="19" spans="1:11" ht="18" customHeight="1">
      <c r="A19" s="92"/>
      <c r="B19" s="853"/>
      <c r="C19" s="853"/>
      <c r="D19" s="853"/>
      <c r="E19" s="853"/>
      <c r="F19" s="853"/>
      <c r="G19" s="853"/>
      <c r="H19" s="853"/>
      <c r="I19" s="853"/>
      <c r="J19" s="854"/>
      <c r="K19" s="12"/>
    </row>
    <row r="20" spans="1:11" ht="18" customHeight="1">
      <c r="A20" s="92"/>
      <c r="B20" s="853"/>
      <c r="C20" s="853"/>
      <c r="D20" s="853"/>
      <c r="E20" s="853"/>
      <c r="F20" s="853"/>
      <c r="G20" s="853"/>
      <c r="H20" s="853"/>
      <c r="I20" s="853"/>
      <c r="J20" s="854"/>
      <c r="K20" s="12"/>
    </row>
    <row r="21" spans="1:11" ht="18" customHeight="1">
      <c r="A21" s="92"/>
      <c r="B21" s="853"/>
      <c r="C21" s="853"/>
      <c r="D21" s="853"/>
      <c r="E21" s="853"/>
      <c r="F21" s="853"/>
      <c r="G21" s="853"/>
      <c r="H21" s="853"/>
      <c r="I21" s="853"/>
      <c r="J21" s="854"/>
      <c r="K21" s="12"/>
    </row>
    <row r="22" spans="1:11" ht="18" customHeight="1">
      <c r="A22" s="92"/>
      <c r="B22" s="853"/>
      <c r="C22" s="853"/>
      <c r="D22" s="853"/>
      <c r="E22" s="853"/>
      <c r="F22" s="853"/>
      <c r="G22" s="853"/>
      <c r="H22" s="853"/>
      <c r="I22" s="853"/>
      <c r="J22" s="854"/>
      <c r="K22" s="12"/>
    </row>
    <row r="23" spans="2:10" ht="15">
      <c r="B23" s="853"/>
      <c r="C23" s="853"/>
      <c r="D23" s="853"/>
      <c r="E23" s="853"/>
      <c r="F23" s="853"/>
      <c r="G23" s="853"/>
      <c r="H23" s="853"/>
      <c r="I23" s="853"/>
      <c r="J23" s="853"/>
    </row>
    <row r="24" spans="1:11" ht="23.25">
      <c r="A24" s="857" t="s">
        <v>141</v>
      </c>
      <c r="B24" s="858"/>
      <c r="C24" s="858"/>
      <c r="D24" s="858"/>
      <c r="E24" s="858"/>
      <c r="F24" s="858"/>
      <c r="G24" s="858"/>
      <c r="H24" s="858"/>
      <c r="I24" s="858"/>
      <c r="J24" s="859"/>
      <c r="K24" s="12"/>
    </row>
    <row r="25" spans="1:11" ht="23.25">
      <c r="A25" s="92"/>
      <c r="B25" s="853"/>
      <c r="C25" s="853"/>
      <c r="D25" s="853"/>
      <c r="E25" s="853"/>
      <c r="F25" s="853"/>
      <c r="G25" s="853"/>
      <c r="H25" s="853"/>
      <c r="I25" s="853"/>
      <c r="J25" s="854"/>
      <c r="K25" s="12"/>
    </row>
    <row r="26" spans="2:10" ht="15">
      <c r="B26" s="853"/>
      <c r="C26" s="853"/>
      <c r="D26" s="853"/>
      <c r="E26" s="853"/>
      <c r="F26" s="853"/>
      <c r="G26" s="853"/>
      <c r="H26" s="853"/>
      <c r="I26" s="853"/>
      <c r="J26" s="853"/>
    </row>
    <row r="27" spans="1:11" ht="23.25">
      <c r="A27" s="857" t="s">
        <v>142</v>
      </c>
      <c r="B27" s="858"/>
      <c r="C27" s="858"/>
      <c r="D27" s="858"/>
      <c r="E27" s="858"/>
      <c r="F27" s="858"/>
      <c r="G27" s="858"/>
      <c r="H27" s="858"/>
      <c r="I27" s="858"/>
      <c r="J27" s="859"/>
      <c r="K27" s="12"/>
    </row>
    <row r="28" spans="1:11" ht="19.5" customHeight="1">
      <c r="A28" s="92">
        <f>IF($I$8="","",IF(VLOOKUP($I$8,OpPeriod,vari202+13,TRUE)=0,"",VLOOKUP($I$8,OpPeriod,vari202+13,TRUE)))</f>
      </c>
      <c r="B28" s="853"/>
      <c r="C28" s="853"/>
      <c r="D28" s="853"/>
      <c r="E28" s="853"/>
      <c r="F28" s="853"/>
      <c r="G28" s="853"/>
      <c r="H28" s="853"/>
      <c r="I28" s="853"/>
      <c r="J28" s="854"/>
      <c r="K28" s="12"/>
    </row>
    <row r="29" spans="1:11" ht="19.5" customHeight="1">
      <c r="A29" s="92">
        <f>IF($I$8="","",IF(VLOOKUP($I$8,OpPeriod,vari202+14,TRUE)=0,"",VLOOKUP($I$8,OpPeriod,vari202+14,TRUE)))</f>
      </c>
      <c r="B29" s="853"/>
      <c r="C29" s="853"/>
      <c r="D29" s="853"/>
      <c r="E29" s="853"/>
      <c r="F29" s="853"/>
      <c r="G29" s="853"/>
      <c r="H29" s="853"/>
      <c r="I29" s="853"/>
      <c r="J29" s="854"/>
      <c r="K29" s="12"/>
    </row>
    <row r="30" spans="1:11" ht="19.5" customHeight="1">
      <c r="A30" s="92">
        <f>IF($I$8="","",IF(VLOOKUP($I$8,OpPeriod,vari202+15,TRUE)=0,"",VLOOKUP($I$8,OpPeriod,vari202+15,TRUE)))</f>
      </c>
      <c r="B30" s="853"/>
      <c r="C30" s="853"/>
      <c r="D30" s="853"/>
      <c r="E30" s="853"/>
      <c r="F30" s="853"/>
      <c r="G30" s="853"/>
      <c r="H30" s="853"/>
      <c r="I30" s="853"/>
      <c r="J30" s="854"/>
      <c r="K30" s="12"/>
    </row>
    <row r="31" spans="2:10" ht="15">
      <c r="B31" s="853"/>
      <c r="C31" s="853"/>
      <c r="D31" s="853"/>
      <c r="E31" s="853"/>
      <c r="F31" s="853"/>
      <c r="G31" s="853"/>
      <c r="H31" s="853"/>
      <c r="I31" s="853"/>
      <c r="J31" s="853"/>
    </row>
    <row r="32" spans="1:11" ht="23.25">
      <c r="A32" s="117"/>
      <c r="B32" s="118"/>
      <c r="C32" s="118"/>
      <c r="D32" s="118"/>
      <c r="E32" s="118"/>
      <c r="F32" s="118"/>
      <c r="G32" s="118"/>
      <c r="H32" s="118"/>
      <c r="I32" s="118"/>
      <c r="J32" s="119"/>
      <c r="K32" s="12"/>
    </row>
    <row r="33" spans="1:11" s="80" customFormat="1" ht="24" thickBot="1">
      <c r="A33" s="120"/>
      <c r="B33" s="120" t="s">
        <v>143</v>
      </c>
      <c r="C33" s="120"/>
      <c r="D33" s="120"/>
      <c r="E33" s="120"/>
      <c r="F33" s="120" t="s">
        <v>144</v>
      </c>
      <c r="G33" s="120"/>
      <c r="H33" s="120" t="s">
        <v>145</v>
      </c>
      <c r="I33" s="120"/>
      <c r="J33" s="121" t="s">
        <v>146</v>
      </c>
      <c r="K33" s="122"/>
    </row>
    <row r="34" spans="1:11" ht="12.75" customHeight="1" thickBot="1">
      <c r="A34" s="255"/>
      <c r="B34" s="126" t="s">
        <v>147</v>
      </c>
      <c r="C34" s="126"/>
      <c r="D34" s="126"/>
      <c r="E34" s="400"/>
      <c r="F34" s="126" t="s">
        <v>148</v>
      </c>
      <c r="G34" s="126"/>
      <c r="H34" s="126"/>
      <c r="I34" s="9"/>
      <c r="J34" s="127"/>
      <c r="K34" s="123"/>
    </row>
    <row r="35" spans="1:11" ht="12" customHeight="1" thickBot="1">
      <c r="A35" s="399"/>
      <c r="B35" s="126" t="s">
        <v>149</v>
      </c>
      <c r="C35" s="126"/>
      <c r="D35" s="126"/>
      <c r="E35" s="9"/>
      <c r="F35" s="126" t="s">
        <v>150</v>
      </c>
      <c r="G35" s="126"/>
      <c r="H35" s="126"/>
      <c r="I35" s="9"/>
      <c r="J35" s="22"/>
      <c r="K35" s="123"/>
    </row>
    <row r="36" spans="1:11" ht="12.75" customHeight="1" thickBot="1">
      <c r="A36" s="399"/>
      <c r="B36" s="24" t="s">
        <v>151</v>
      </c>
      <c r="C36" s="24"/>
      <c r="D36" s="24"/>
      <c r="E36" s="25"/>
      <c r="F36" s="24" t="s">
        <v>152</v>
      </c>
      <c r="G36" s="24"/>
      <c r="H36" s="24"/>
      <c r="I36" s="25"/>
      <c r="J36" s="22"/>
      <c r="K36" s="123"/>
    </row>
    <row r="37" spans="1:10" ht="12.75" customHeight="1" thickBot="1">
      <c r="A37" s="26"/>
      <c r="B37" s="126" t="s">
        <v>147</v>
      </c>
      <c r="C37" s="126"/>
      <c r="D37" s="126"/>
      <c r="E37" s="26"/>
      <c r="F37" s="126" t="s">
        <v>148</v>
      </c>
      <c r="G37" s="126"/>
      <c r="H37" s="126"/>
      <c r="I37" s="26"/>
      <c r="J37" s="127"/>
    </row>
    <row r="38" spans="1:10" ht="12" customHeight="1" thickBot="1">
      <c r="A38" s="9"/>
      <c r="B38" s="126" t="s">
        <v>149</v>
      </c>
      <c r="C38" s="126"/>
      <c r="D38" s="126"/>
      <c r="E38" s="9"/>
      <c r="F38" s="126" t="s">
        <v>150</v>
      </c>
      <c r="G38" s="126"/>
      <c r="H38" s="126"/>
      <c r="I38" s="9"/>
      <c r="J38" s="22"/>
    </row>
    <row r="39" spans="1:10" ht="12.75" customHeight="1" thickBot="1">
      <c r="A39" s="10"/>
      <c r="B39" s="24" t="s">
        <v>151</v>
      </c>
      <c r="C39" s="24"/>
      <c r="D39" s="24"/>
      <c r="E39" s="25"/>
      <c r="F39" s="24" t="s">
        <v>152</v>
      </c>
      <c r="G39" s="24"/>
      <c r="H39" s="24"/>
      <c r="I39" s="25"/>
      <c r="J39" s="22"/>
    </row>
    <row r="40" spans="1:10" ht="12.75" customHeight="1" thickBot="1">
      <c r="A40" s="26"/>
      <c r="B40" s="126" t="s">
        <v>147</v>
      </c>
      <c r="C40" s="126"/>
      <c r="D40" s="126"/>
      <c r="E40" s="26"/>
      <c r="F40" s="126" t="s">
        <v>148</v>
      </c>
      <c r="G40" s="126"/>
      <c r="H40" s="126"/>
      <c r="I40" s="26"/>
      <c r="J40" s="127"/>
    </row>
    <row r="41" spans="1:10" ht="12" customHeight="1" thickBot="1">
      <c r="A41" s="9"/>
      <c r="B41" s="126" t="s">
        <v>149</v>
      </c>
      <c r="C41" s="126"/>
      <c r="D41" s="126"/>
      <c r="E41" s="9"/>
      <c r="F41" s="126" t="s">
        <v>150</v>
      </c>
      <c r="G41" s="126"/>
      <c r="H41" s="126"/>
      <c r="I41" s="9"/>
      <c r="J41" s="22"/>
    </row>
    <row r="42" spans="1:10" ht="12.75" customHeight="1" thickBot="1">
      <c r="A42" s="26"/>
      <c r="B42" s="24" t="s">
        <v>151</v>
      </c>
      <c r="C42" s="24"/>
      <c r="D42" s="24"/>
      <c r="E42" s="25"/>
      <c r="F42" s="24" t="s">
        <v>152</v>
      </c>
      <c r="G42" s="24"/>
      <c r="H42" s="24"/>
      <c r="I42" s="25"/>
      <c r="J42" s="22"/>
    </row>
    <row r="43" spans="1:10" ht="12.75" customHeight="1" thickBot="1">
      <c r="A43" s="255"/>
      <c r="B43" s="126" t="s">
        <v>147</v>
      </c>
      <c r="C43" s="126"/>
      <c r="D43" s="126"/>
      <c r="E43" s="9"/>
      <c r="F43" s="126" t="s">
        <v>148</v>
      </c>
      <c r="G43" s="126"/>
      <c r="H43" s="126"/>
      <c r="I43" s="9"/>
      <c r="J43" s="127"/>
    </row>
    <row r="44" spans="1:10" ht="12" customHeight="1" thickBot="1">
      <c r="A44" s="10"/>
      <c r="B44" s="126" t="s">
        <v>149</v>
      </c>
      <c r="C44" s="126"/>
      <c r="D44" s="126"/>
      <c r="E44" s="9"/>
      <c r="F44" s="126" t="s">
        <v>150</v>
      </c>
      <c r="G44" s="126"/>
      <c r="H44" s="126"/>
      <c r="I44" s="9"/>
      <c r="J44" s="22"/>
    </row>
    <row r="45" spans="1:10" ht="12.75" customHeight="1" thickBot="1">
      <c r="A45" s="10"/>
      <c r="B45" s="24" t="s">
        <v>151</v>
      </c>
      <c r="C45" s="24"/>
      <c r="D45" s="24"/>
      <c r="E45" s="25"/>
      <c r="F45" s="24" t="s">
        <v>152</v>
      </c>
      <c r="G45" s="24"/>
      <c r="H45" s="24"/>
      <c r="I45" s="25"/>
      <c r="J45" s="22"/>
    </row>
    <row r="46" spans="1:10" ht="6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</row>
    <row r="47" spans="1:10" ht="19.5" customHeight="1">
      <c r="A47" s="16" t="s">
        <v>153</v>
      </c>
      <c r="B47" s="17"/>
      <c r="C47" s="18"/>
      <c r="D47" s="18"/>
      <c r="E47" s="17" t="s">
        <v>154</v>
      </c>
      <c r="F47" s="19"/>
      <c r="G47" s="20"/>
      <c r="H47" s="128"/>
      <c r="I47" s="13"/>
      <c r="J47" s="116" t="s">
        <v>155</v>
      </c>
    </row>
    <row r="48" spans="1:10" s="110" customFormat="1" ht="15.75">
      <c r="A48" s="474">
        <f>IF($I$8="","",IF(VLOOKUP($I$8,OpPeriod,vari202+16,TRUE)=0,"",VLOOKUP($I$8,OpPeriod,vari202+16,TRUE)))</f>
      </c>
      <c r="B48" s="472" t="e">
        <f>#REF!</f>
        <v>#REF!</v>
      </c>
      <c r="C48" s="472"/>
      <c r="D48" s="473"/>
      <c r="E48" s="259">
        <f>IF($I$8="","",IF(VLOOKUP($I$8,OpPeriod,vari202+17,TRUE)=0,"",VLOOKUP($I$8,OpPeriod,vari202+17,TRUE)))</f>
      </c>
      <c r="F48" s="259" t="s">
        <v>395</v>
      </c>
      <c r="G48" s="260"/>
      <c r="H48" s="261"/>
      <c r="I48" s="262"/>
      <c r="J48" s="70" t="s">
        <v>156</v>
      </c>
    </row>
    <row r="49" s="256" customFormat="1" ht="12">
      <c r="A49" s="256" t="s">
        <v>157</v>
      </c>
    </row>
    <row r="50" spans="1:10" s="256" customFormat="1" ht="12">
      <c r="A50" s="415"/>
      <c r="B50" s="257">
        <v>207</v>
      </c>
      <c r="C50" s="401"/>
      <c r="D50" s="257">
        <v>205</v>
      </c>
      <c r="E50" s="258"/>
      <c r="F50" s="257">
        <v>206</v>
      </c>
      <c r="G50" s="401"/>
      <c r="H50" s="257">
        <v>215</v>
      </c>
      <c r="I50" s="401"/>
      <c r="J50" s="257">
        <v>204</v>
      </c>
    </row>
  </sheetData>
  <sheetProtection/>
  <mergeCells count="28">
    <mergeCell ref="F6:G6"/>
    <mergeCell ref="A10:J10"/>
    <mergeCell ref="B11:J11"/>
    <mergeCell ref="B12:J12"/>
    <mergeCell ref="B13:J13"/>
    <mergeCell ref="B14:J14"/>
    <mergeCell ref="A5:E6"/>
    <mergeCell ref="I6:J6"/>
    <mergeCell ref="A8:B8"/>
    <mergeCell ref="D8:E8"/>
    <mergeCell ref="F8:G8"/>
    <mergeCell ref="B30:J30"/>
    <mergeCell ref="B31:J31"/>
    <mergeCell ref="B20:J20"/>
    <mergeCell ref="B21:J21"/>
    <mergeCell ref="B22:J22"/>
    <mergeCell ref="B23:J23"/>
    <mergeCell ref="A27:J27"/>
    <mergeCell ref="A24:J24"/>
    <mergeCell ref="B25:J25"/>
    <mergeCell ref="B26:J26"/>
    <mergeCell ref="B15:J15"/>
    <mergeCell ref="B16:J16"/>
    <mergeCell ref="B28:J28"/>
    <mergeCell ref="B29:J29"/>
    <mergeCell ref="B17:J17"/>
    <mergeCell ref="B18:J18"/>
    <mergeCell ref="B19:J19"/>
  </mergeCells>
  <printOptions/>
  <pageMargins left="0.25" right="0.25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7109375" style="123" customWidth="1"/>
    <col min="2" max="2" width="40.140625" style="123" customWidth="1"/>
    <col min="3" max="3" width="9.7109375" style="123" customWidth="1"/>
    <col min="4" max="4" width="3.57421875" style="123" customWidth="1"/>
    <col min="5" max="5" width="9.7109375" style="123" customWidth="1"/>
    <col min="6" max="7" width="3.28125" style="123" customWidth="1"/>
    <col min="8" max="8" width="17.00390625" style="123" customWidth="1"/>
    <col min="9" max="16384" width="9.140625" style="123" customWidth="1"/>
  </cols>
  <sheetData>
    <row r="1" spans="1:8" ht="29.25" customHeight="1" thickBot="1">
      <c r="A1" s="879" t="s">
        <v>511</v>
      </c>
      <c r="B1" s="880"/>
      <c r="C1" s="880"/>
      <c r="D1" s="880"/>
      <c r="E1" s="880"/>
      <c r="F1" s="880"/>
      <c r="G1" s="880"/>
      <c r="H1" s="881"/>
    </row>
    <row r="3" spans="2:8" ht="21">
      <c r="B3" s="882" t="s">
        <v>510</v>
      </c>
      <c r="C3" s="883"/>
      <c r="D3" s="883"/>
      <c r="E3" s="883"/>
      <c r="F3" s="884" t="s">
        <v>509</v>
      </c>
      <c r="G3" s="885"/>
      <c r="H3" s="886"/>
    </row>
    <row r="4" spans="2:8" ht="15">
      <c r="B4" s="546" t="s">
        <v>508</v>
      </c>
      <c r="F4" s="887"/>
      <c r="G4" s="888"/>
      <c r="H4" s="889"/>
    </row>
    <row r="5" ht="15">
      <c r="G5" s="80"/>
    </row>
    <row r="6" spans="2:7" ht="16.5" customHeight="1">
      <c r="B6" s="545" t="s">
        <v>507</v>
      </c>
      <c r="C6" s="890" t="s">
        <v>506</v>
      </c>
      <c r="D6" s="890"/>
      <c r="E6" s="890"/>
      <c r="F6" s="890"/>
      <c r="G6" s="544"/>
    </row>
    <row r="7" spans="2:7" ht="16.5" customHeight="1">
      <c r="B7" s="539" t="s">
        <v>505</v>
      </c>
      <c r="C7" s="538"/>
      <c r="D7" s="538"/>
      <c r="E7" s="538"/>
      <c r="F7" s="537"/>
      <c r="G7" s="378"/>
    </row>
    <row r="8" spans="2:7" ht="16.5" customHeight="1">
      <c r="B8" s="541" t="s">
        <v>504</v>
      </c>
      <c r="C8" s="542">
        <v>1</v>
      </c>
      <c r="D8" s="27"/>
      <c r="E8" s="534" t="s">
        <v>476</v>
      </c>
      <c r="F8" s="13"/>
      <c r="G8" s="378"/>
    </row>
    <row r="9" spans="2:7" ht="16.5" customHeight="1">
      <c r="B9" s="541" t="s">
        <v>503</v>
      </c>
      <c r="C9" s="542">
        <v>1</v>
      </c>
      <c r="D9" s="28"/>
      <c r="E9" s="2"/>
      <c r="F9" s="29"/>
      <c r="G9" s="378"/>
    </row>
    <row r="10" spans="2:7" ht="16.5" customHeight="1">
      <c r="B10" s="541" t="s">
        <v>502</v>
      </c>
      <c r="C10" s="540" t="s">
        <v>474</v>
      </c>
      <c r="D10" s="14"/>
      <c r="E10" s="1"/>
      <c r="F10" s="516"/>
      <c r="G10" s="378"/>
    </row>
    <row r="11" spans="2:7" ht="16.5" customHeight="1">
      <c r="B11" s="539" t="s">
        <v>501</v>
      </c>
      <c r="C11" s="538"/>
      <c r="D11" s="538"/>
      <c r="E11" s="538"/>
      <c r="F11" s="537"/>
      <c r="G11" s="378"/>
    </row>
    <row r="12" spans="2:7" ht="16.5" customHeight="1">
      <c r="B12" s="541" t="s">
        <v>500</v>
      </c>
      <c r="C12" s="543" t="s">
        <v>480</v>
      </c>
      <c r="D12" s="27"/>
      <c r="E12" s="534" t="s">
        <v>476</v>
      </c>
      <c r="F12" s="13"/>
      <c r="G12" s="378"/>
    </row>
    <row r="13" spans="2:7" ht="16.5" customHeight="1">
      <c r="B13" s="541" t="s">
        <v>499</v>
      </c>
      <c r="C13" s="542">
        <v>3</v>
      </c>
      <c r="D13" s="28"/>
      <c r="E13" s="2"/>
      <c r="F13" s="29"/>
      <c r="G13" s="378"/>
    </row>
    <row r="14" spans="2:7" ht="16.5" customHeight="1">
      <c r="B14" s="541" t="s">
        <v>498</v>
      </c>
      <c r="C14" s="540">
        <v>3</v>
      </c>
      <c r="D14" s="14"/>
      <c r="E14" s="1"/>
      <c r="F14" s="516"/>
      <c r="G14" s="378"/>
    </row>
    <row r="15" spans="2:7" ht="16.5" customHeight="1">
      <c r="B15" s="539" t="s">
        <v>497</v>
      </c>
      <c r="C15" s="538"/>
      <c r="D15" s="538"/>
      <c r="E15" s="538"/>
      <c r="F15" s="537"/>
      <c r="G15" s="378"/>
    </row>
    <row r="16" spans="2:7" ht="16.5" customHeight="1">
      <c r="B16" s="541" t="s">
        <v>496</v>
      </c>
      <c r="C16" s="542">
        <v>1</v>
      </c>
      <c r="D16" s="27"/>
      <c r="E16" s="534" t="s">
        <v>476</v>
      </c>
      <c r="F16" s="13"/>
      <c r="G16" s="378"/>
    </row>
    <row r="17" spans="2:7" ht="16.5" customHeight="1">
      <c r="B17" s="541" t="s">
        <v>495</v>
      </c>
      <c r="C17" s="540" t="s">
        <v>480</v>
      </c>
      <c r="D17" s="28"/>
      <c r="E17" s="2"/>
      <c r="F17" s="29"/>
      <c r="G17" s="378"/>
    </row>
    <row r="18" spans="2:7" ht="16.5" customHeight="1">
      <c r="B18" s="541" t="s">
        <v>494</v>
      </c>
      <c r="C18" s="540" t="s">
        <v>474</v>
      </c>
      <c r="D18" s="14"/>
      <c r="E18" s="1"/>
      <c r="F18" s="516"/>
      <c r="G18" s="378"/>
    </row>
    <row r="19" spans="2:7" ht="16.5" customHeight="1">
      <c r="B19" s="539" t="s">
        <v>493</v>
      </c>
      <c r="C19" s="538"/>
      <c r="D19" s="538"/>
      <c r="E19" s="538"/>
      <c r="F19" s="537"/>
      <c r="G19" s="378"/>
    </row>
    <row r="20" spans="2:7" ht="16.5" customHeight="1">
      <c r="B20" s="541" t="s">
        <v>492</v>
      </c>
      <c r="C20" s="542">
        <v>1</v>
      </c>
      <c r="D20" s="27"/>
      <c r="E20" s="534" t="s">
        <v>476</v>
      </c>
      <c r="F20" s="13"/>
      <c r="G20" s="378"/>
    </row>
    <row r="21" spans="2:7" ht="16.5" customHeight="1">
      <c r="B21" s="541" t="s">
        <v>491</v>
      </c>
      <c r="C21" s="540" t="s">
        <v>480</v>
      </c>
      <c r="D21" s="28"/>
      <c r="E21" s="2"/>
      <c r="F21" s="29"/>
      <c r="G21" s="378"/>
    </row>
    <row r="22" spans="2:7" ht="16.5" customHeight="1">
      <c r="B22" s="541" t="s">
        <v>490</v>
      </c>
      <c r="C22" s="542">
        <v>2</v>
      </c>
      <c r="D22" s="28"/>
      <c r="E22" s="124"/>
      <c r="F22" s="29"/>
      <c r="G22" s="378"/>
    </row>
    <row r="23" spans="2:7" ht="16.5" customHeight="1">
      <c r="B23" s="541" t="s">
        <v>489</v>
      </c>
      <c r="C23" s="540">
        <v>3</v>
      </c>
      <c r="D23" s="14"/>
      <c r="E23" s="1"/>
      <c r="F23" s="516"/>
      <c r="G23" s="378"/>
    </row>
    <row r="24" spans="2:7" ht="16.5" customHeight="1">
      <c r="B24" s="539" t="s">
        <v>488</v>
      </c>
      <c r="C24" s="538"/>
      <c r="D24" s="538"/>
      <c r="E24" s="538"/>
      <c r="F24" s="537"/>
      <c r="G24" s="378"/>
    </row>
    <row r="25" spans="2:7" ht="16.5" customHeight="1">
      <c r="B25" s="541" t="s">
        <v>487</v>
      </c>
      <c r="C25" s="542">
        <v>1</v>
      </c>
      <c r="D25" s="27"/>
      <c r="E25" s="534" t="s">
        <v>476</v>
      </c>
      <c r="F25" s="13"/>
      <c r="G25" s="378"/>
    </row>
    <row r="26" spans="2:7" ht="16.5" customHeight="1">
      <c r="B26" s="541" t="s">
        <v>486</v>
      </c>
      <c r="C26" s="540" t="s">
        <v>480</v>
      </c>
      <c r="D26" s="28"/>
      <c r="E26" s="2"/>
      <c r="F26" s="29"/>
      <c r="G26" s="378"/>
    </row>
    <row r="27" spans="2:7" ht="16.5" customHeight="1">
      <c r="B27" s="541" t="s">
        <v>485</v>
      </c>
      <c r="C27" s="542">
        <v>2</v>
      </c>
      <c r="D27" s="28"/>
      <c r="E27" s="124"/>
      <c r="F27" s="29"/>
      <c r="G27" s="378"/>
    </row>
    <row r="28" spans="2:7" ht="16.5" customHeight="1">
      <c r="B28" s="541" t="s">
        <v>484</v>
      </c>
      <c r="C28" s="540">
        <v>3</v>
      </c>
      <c r="D28" s="14"/>
      <c r="E28" s="1"/>
      <c r="F28" s="516"/>
      <c r="G28" s="378"/>
    </row>
    <row r="29" spans="2:7" ht="16.5" customHeight="1">
      <c r="B29" s="539" t="s">
        <v>483</v>
      </c>
      <c r="C29" s="538"/>
      <c r="D29" s="538"/>
      <c r="E29" s="538"/>
      <c r="F29" s="537"/>
      <c r="G29" s="378"/>
    </row>
    <row r="30" spans="2:7" ht="16.5" customHeight="1">
      <c r="B30" s="541" t="s">
        <v>482</v>
      </c>
      <c r="C30" s="542">
        <v>1</v>
      </c>
      <c r="D30" s="27"/>
      <c r="E30" s="534" t="s">
        <v>476</v>
      </c>
      <c r="F30" s="13"/>
      <c r="G30" s="378"/>
    </row>
    <row r="31" spans="2:7" ht="16.5" customHeight="1">
      <c r="B31" s="541" t="s">
        <v>481</v>
      </c>
      <c r="C31" s="540" t="s">
        <v>480</v>
      </c>
      <c r="D31" s="28"/>
      <c r="E31" s="2"/>
      <c r="F31" s="29"/>
      <c r="G31" s="378"/>
    </row>
    <row r="32" spans="2:7" ht="16.5" customHeight="1">
      <c r="B32" s="541" t="s">
        <v>479</v>
      </c>
      <c r="C32" s="540">
        <v>3</v>
      </c>
      <c r="D32" s="14"/>
      <c r="E32" s="1"/>
      <c r="F32" s="516"/>
      <c r="G32" s="378"/>
    </row>
    <row r="33" spans="2:7" ht="16.5" customHeight="1">
      <c r="B33" s="539" t="s">
        <v>478</v>
      </c>
      <c r="C33" s="538"/>
      <c r="D33" s="538"/>
      <c r="E33" s="538"/>
      <c r="F33" s="537"/>
      <c r="G33" s="378"/>
    </row>
    <row r="34" spans="2:7" ht="16.5" customHeight="1">
      <c r="B34" s="536" t="s">
        <v>477</v>
      </c>
      <c r="C34" s="535">
        <v>1</v>
      </c>
      <c r="D34" s="27"/>
      <c r="E34" s="534" t="s">
        <v>476</v>
      </c>
      <c r="F34" s="13"/>
      <c r="G34" s="378"/>
    </row>
    <row r="35" spans="2:7" ht="16.5" customHeight="1">
      <c r="B35" s="533" t="s">
        <v>475</v>
      </c>
      <c r="C35" s="532" t="s">
        <v>474</v>
      </c>
      <c r="D35" s="124"/>
      <c r="E35" s="2"/>
      <c r="F35" s="29"/>
      <c r="G35" s="378"/>
    </row>
    <row r="36" spans="2:7" ht="7.5" customHeight="1" thickBot="1">
      <c r="B36" s="531"/>
      <c r="C36" s="530"/>
      <c r="D36" s="124"/>
      <c r="E36" s="124"/>
      <c r="F36" s="29"/>
      <c r="G36" s="378"/>
    </row>
    <row r="37" spans="2:7" ht="33.75" customHeight="1" thickBot="1">
      <c r="B37" s="529" t="s">
        <v>473</v>
      </c>
      <c r="C37" s="528" t="s">
        <v>472</v>
      </c>
      <c r="D37" s="521"/>
      <c r="E37" s="522"/>
      <c r="F37" s="523"/>
      <c r="G37" s="378"/>
    </row>
    <row r="38" spans="2:7" ht="36" customHeight="1">
      <c r="B38" s="891" t="s">
        <v>471</v>
      </c>
      <c r="C38" s="892"/>
      <c r="D38" s="893"/>
      <c r="E38" s="893"/>
      <c r="F38" s="894"/>
      <c r="G38" s="159"/>
    </row>
    <row r="41" spans="2:7" ht="15.75" customHeight="1">
      <c r="B41" s="895" t="s">
        <v>470</v>
      </c>
      <c r="C41" s="896"/>
      <c r="D41" s="896"/>
      <c r="E41" s="896"/>
      <c r="F41" s="897"/>
      <c r="G41" s="525"/>
    </row>
    <row r="42" spans="2:7" ht="9" customHeight="1">
      <c r="B42" s="527"/>
      <c r="C42" s="525"/>
      <c r="D42" s="525"/>
      <c r="E42" s="525"/>
      <c r="F42" s="526"/>
      <c r="G42" s="525"/>
    </row>
    <row r="43" spans="2:7" ht="15.75" customHeight="1">
      <c r="B43" s="870" t="s">
        <v>469</v>
      </c>
      <c r="C43" s="718"/>
      <c r="D43" s="718"/>
      <c r="E43" s="718"/>
      <c r="F43" s="871"/>
      <c r="G43" s="524"/>
    </row>
    <row r="44" spans="2:7" ht="15.75" customHeight="1" thickBot="1">
      <c r="B44" s="870" t="s">
        <v>468</v>
      </c>
      <c r="C44" s="872"/>
      <c r="D44" s="872"/>
      <c r="E44" s="872"/>
      <c r="F44" s="873"/>
      <c r="G44" s="524"/>
    </row>
    <row r="45" spans="2:8" ht="15.75" customHeight="1">
      <c r="B45" s="874" t="s">
        <v>467</v>
      </c>
      <c r="C45" s="875"/>
      <c r="D45" s="875"/>
      <c r="E45" s="875"/>
      <c r="F45" s="876"/>
      <c r="G45" s="524"/>
      <c r="H45" s="877" t="s">
        <v>466</v>
      </c>
    </row>
    <row r="46" ht="15.75" thickBot="1">
      <c r="H46" s="878"/>
    </row>
    <row r="47" ht="15">
      <c r="H47" s="360" t="s">
        <v>465</v>
      </c>
    </row>
  </sheetData>
  <sheetProtection/>
  <mergeCells count="10">
    <mergeCell ref="B43:F43"/>
    <mergeCell ref="B44:F44"/>
    <mergeCell ref="B45:F45"/>
    <mergeCell ref="H45:H46"/>
    <mergeCell ref="A1:H1"/>
    <mergeCell ref="B3:E3"/>
    <mergeCell ref="F3:H4"/>
    <mergeCell ref="C6:F6"/>
    <mergeCell ref="B38:F38"/>
    <mergeCell ref="B41:F41"/>
  </mergeCells>
  <printOptions/>
  <pageMargins left="0.7" right="0.7" top="0.75" bottom="0.75" header="0.3" footer="0.3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 Thiessen</dc:creator>
  <cp:keywords/>
  <dc:description/>
  <cp:lastModifiedBy>John Himmelman</cp:lastModifiedBy>
  <cp:lastPrinted>2015-08-12T01:44:08Z</cp:lastPrinted>
  <dcterms:created xsi:type="dcterms:W3CDTF">2012-05-26T07:02:31Z</dcterms:created>
  <dcterms:modified xsi:type="dcterms:W3CDTF">2016-06-27T19:06:32Z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